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damjanpe\Documents\SVI\Projekti\Lekarna\Oprema\"/>
    </mc:Choice>
  </mc:AlternateContent>
  <xr:revisionPtr revIDLastSave="0" documentId="13_ncr:1_{D5013060-0F1C-4D5C-B496-92DB655E9F01}" xr6:coauthVersionLast="36" xr6:coauthVersionMax="45" xr10:uidLastSave="{00000000-0000-0000-0000-000000000000}"/>
  <bookViews>
    <workbookView xWindow="0" yWindow="0" windowWidth="28800" windowHeight="12225" xr2:uid="{B057D284-19F2-EA44-A769-FDF4FD884893}"/>
  </bookViews>
  <sheets>
    <sheet name="OBV_LEKARNA-OPREMA" sheetId="1" r:id="rId1"/>
  </sheets>
  <definedNames>
    <definedName name="_bookmark17" localSheetId="0">'OBV_LEKARNA-OPREMA'!#REF!</definedName>
    <definedName name="_bookmark2" localSheetId="0">'OBV_LEKARNA-OPREMA'!#REF!</definedName>
    <definedName name="_xlnm.Print_Area" localSheetId="0">'OBV_LEKARNA-OPREMA'!$A$1:$E$386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7" i="1" l="1"/>
  <c r="E363" i="1"/>
  <c r="E294" i="1"/>
  <c r="E291" i="1"/>
  <c r="E288" i="1"/>
  <c r="E276" i="1"/>
  <c r="E345" i="1" l="1"/>
  <c r="E343" i="1"/>
  <c r="E359" i="1"/>
  <c r="E96" i="1" l="1"/>
  <c r="E93" i="1"/>
  <c r="E102" i="1"/>
  <c r="E99" i="1"/>
  <c r="E90" i="1"/>
  <c r="E241" i="1"/>
  <c r="E232" i="1"/>
  <c r="E226" i="1"/>
  <c r="E220" i="1"/>
  <c r="E214" i="1"/>
  <c r="E210" i="1"/>
  <c r="E204" i="1"/>
  <c r="E200" i="1"/>
  <c r="E194" i="1"/>
  <c r="E190" i="1"/>
  <c r="E184" i="1"/>
  <c r="E180" i="1"/>
  <c r="E170" i="1"/>
  <c r="E174" i="1"/>
  <c r="E161" i="1"/>
  <c r="E164" i="1"/>
  <c r="E152" i="1"/>
  <c r="E146" i="1"/>
  <c r="E128" i="1"/>
  <c r="E140" i="1"/>
  <c r="E134" i="1"/>
  <c r="E382" i="1"/>
  <c r="E325" i="1"/>
  <c r="E321" i="1"/>
  <c r="E316" i="1"/>
  <c r="E285" i="1"/>
  <c r="E282" i="1"/>
  <c r="E279" i="1"/>
  <c r="E267" i="1"/>
  <c r="E265" i="1"/>
  <c r="E249" i="1"/>
  <c r="E246" i="1"/>
  <c r="E117" i="1"/>
  <c r="E113" i="1"/>
  <c r="E87" i="1"/>
  <c r="E330" i="1" l="1"/>
  <c r="E104" i="1"/>
  <c r="E379" i="1"/>
  <c r="E297" i="1"/>
  <c r="E270" i="1"/>
  <c r="E384" i="1" l="1"/>
  <c r="E385" i="1" s="1"/>
  <c r="E386" i="1" s="1"/>
</calcChain>
</file>

<file path=xl/sharedStrings.xml><?xml version="1.0" encoding="utf-8"?>
<sst xmlns="http://schemas.openxmlformats.org/spreadsheetml/2006/main" count="404" uniqueCount="271">
  <si>
    <t>Splošni pogoji za dobavo in vgradnjo opreme</t>
  </si>
  <si>
    <t>Opis vseh elementov predvidene opreme zajema vse stroške naročnika in potrebna opravila do postavitve opreme v funkcijo normalne uporabnosti po standardih.  Vsa oprema mora biti 1.kvalitete, vsklajena z zahtevami popisa, morebitne likovne obdelave po navodiih projektanta. Za vse dobavljene, vgrajene in samostojne elemente opreme je potrebno predložiti dokazila o skladnosti.</t>
  </si>
  <si>
    <t>V projektantskih opisih in vrednostih posamezne postavke je zajeto:</t>
  </si>
  <si>
    <t>*</t>
  </si>
  <si>
    <t>dobava, vnos v objekt, montaža, priključitev na instalacijsko omrežje, primopredaja</t>
  </si>
  <si>
    <t>čiščenje opreme in prostorov do nivoja uporabnosti objekta pred predajo opreme</t>
  </si>
  <si>
    <t xml:space="preserve">   </t>
  </si>
  <si>
    <t>vsa dokumentacija v zvezi z opremo (a-testi, garancijski listi, navodila za</t>
  </si>
  <si>
    <t>uporabo ipd.) prevedena v slovenski jezik</t>
  </si>
  <si>
    <t xml:space="preserve">  </t>
  </si>
  <si>
    <t>dokazilo o uporabi ustreznega inox-a za cevne konstrukcije in izdelavo opreme</t>
  </si>
  <si>
    <t>izdelane po naročilu</t>
  </si>
  <si>
    <t>sanacija vseh morebitnih poškodb zaključnih obdelav v prostorih bolnišnice, ki bi</t>
  </si>
  <si>
    <t>nastale kot posledica neprevidnega vnosa ali montaže opreme</t>
  </si>
  <si>
    <t>izdelava načrtov vseh potrebnih mikrolokacij instalacijskih priključkov za opisan element</t>
  </si>
  <si>
    <t>pregled in prevzem izvedenih inštalacijskih priključkov predvidene opreme</t>
  </si>
  <si>
    <t>Naročnik mora pred dokončnim naročilom potrditi:</t>
  </si>
  <si>
    <t>vse tehnološkie elemente opreme</t>
  </si>
  <si>
    <t>vse tipe morebitnih standardnih izdelkov</t>
  </si>
  <si>
    <t>delavniške risbe vseh elementov opreme izdelanih po naročilu</t>
  </si>
  <si>
    <t>v sodelovanju s projektantom vse zaključne površinske obdelave opreme</t>
  </si>
  <si>
    <t>SPLOŠNE ZAHTEVE KVALITETE MATEIALOV IN OBDELAV VGRAJENE OPREME</t>
  </si>
  <si>
    <t>Oprema mora ustrezati pogojem in zahtevam po DIN, GS, VDE (električen preizkus), DVGW (vodni preizkus) in ISO standardom. Imeti mora vse ustrezne certifikate.</t>
  </si>
  <si>
    <t>Oprema mora prenesti postopke temeljitega čiščenja in dezinfeciranja, z uporabo dezinfekcijskih sredstev. Vgrajeni elementi morajo biti ognjevarni, obstojni na kemijske in mehanske vplive (razenje, abrazija). Vsi kovinski deli morajo biti lakirani z laki, ki ne vsebujejo organskih ali drugih topil (elektrostatsko lakirani z epoxi laki - priložen mora biti dokaz o ustreznosti laka).</t>
  </si>
  <si>
    <t>Oprema mora omogočati vsako nadaljno dograjevanje elementov in ostalih delov po potrebi z dokupom elementov, ki ustrezajo tako po opisu kot po kvaliteti že vgrajenim.</t>
  </si>
  <si>
    <t>Delovni pulti so izvedeni iz materialov, ki ustrezajo namenom. Delovni pulti za dejavnosti neagresivne narave so izdelani iz Melamin-a - postforming izvedbe (zaokrožen obdelan rob brez ostrega stika). Delovni pulti za dejavnosti z agresivnimi kemikalijami  so izdelani iz monolitne keramike z zaključenim 8 mm robom, ki preprečuje razlitje  kemikalij in ostalih snovi po talni površini. Stikovanje med delovnimi površinami iste obdelave je izvedeno precizno in ustrezno zaščiteno (niso dopustne odprte fuge ter nikakršna višinska odstopanja). Vsi kotni spoji so zapolnjeni s kotno letvijo. Pulti z vgrajenimi koriti imajo tovarniško pripravljene luknje za vgradnjo korit in stoječih armatur za vodo.</t>
  </si>
  <si>
    <t>Vse mešalne baterije tako lekarniške kot mešalne baterije pri umivalnikih so stoječe (dvignjena iztočna cev). Mešalne baterije pri umivalnikih so bele barve.</t>
  </si>
  <si>
    <t>Vsa oprema ima nogice iz inox okroglih profilov, nastavljive po višini.</t>
  </si>
  <si>
    <t>Predalniki so sestavljeni iz korpusa (iveral), s kovinskimi predali na kovinskih vodilih, ličnice iz bilaminata. Predalniki imajo vgrajena vodila z dvojnim iztegom z vodili tipquadro, s centralno ključavnico. Pomični predalniki imajo vgrajeno stop - control mehanizem, ki onemogoča hkratno odpiranje srednjega in spodnjega predala ter preprečuje prevračanje.</t>
  </si>
  <si>
    <t>Vse nadpultne omarice imajo steklena vratica s ključavnico in nastavljive police.</t>
  </si>
  <si>
    <t>Barve po lestvici Fundermax:</t>
  </si>
  <si>
    <t xml:space="preserve">Delovni pulti </t>
  </si>
  <si>
    <t>npr.fundermax 0073 (Pale Ivory)</t>
  </si>
  <si>
    <t>Ličnice vratnih krill</t>
  </si>
  <si>
    <t>Ličnice predalnikov</t>
  </si>
  <si>
    <t>Korpusi omar in predalnikov</t>
  </si>
  <si>
    <t>npr.fundermax 0085 (White)</t>
  </si>
  <si>
    <t>OPREMA IZ INOX-A PO NAROČILU MORA BITI IZDELANA</t>
  </si>
  <si>
    <t>v celoti iz kovinske konstrukcije iz jeklenih krom nikljevih inox profilov 18/10</t>
  </si>
  <si>
    <t>vse površine so izdelane iz inox pločevine (jeklo št.1403, oznaka X5CrNi18-10, SIST EN 10088),</t>
  </si>
  <si>
    <t>vsi zvari morajo biti popolnoma spolirani in tehnično in optično brezhibni</t>
  </si>
  <si>
    <t xml:space="preserve">delovni in odlagalni pulti so ob steni zaključeni z dvignjenim robom višine 50 mm, </t>
  </si>
  <si>
    <t>ostali trije robovi imajo dvignjen zaobljen rob višine 10 mm</t>
  </si>
  <si>
    <t>elementi opreme so izdelani brez uporabe lesene ali iverne slepe podkonstrukcije</t>
  </si>
  <si>
    <t>Vsa oprema mora biti montirana tako, da je omogočeno temeljito čiščenje vseh stranic opreme.</t>
  </si>
  <si>
    <t>Vsi inox pulti so izdelani v enem kosu.</t>
  </si>
  <si>
    <t xml:space="preserve">Vsi elementi opreme izdelani po naročilu se izvedejo na podlagi dejanskih izmer na kraju, samem in skladno izvedenim instalacijskim priključkom. </t>
  </si>
  <si>
    <t xml:space="preserve">Vsa oprema mora biti montirana tako, da je omogočeno temeljito čiščenje vseh stranic opreme. </t>
  </si>
  <si>
    <t>Vsi inox pulti in police so izdelani v enem kosu.</t>
  </si>
  <si>
    <t xml:space="preserve">Minimalen odmik elementa opreme od bočne stene je 50 mm. </t>
  </si>
  <si>
    <t>Minimalen odmik pulta od čelne in bočne stene je 50 mm.</t>
  </si>
  <si>
    <t>Minimalen odmik montirane konzolne opreme od tal je 300 mm.</t>
  </si>
  <si>
    <t>Vse barve materialov je potrebno potrditi s strani projektanta in investitorja.</t>
  </si>
  <si>
    <t>V OZNAČENA POLJA OBVEZNO NAVESTI PONUJENO OPREMO!</t>
  </si>
  <si>
    <t>a)</t>
  </si>
  <si>
    <t>NAZIV PROIZVAJALCA</t>
  </si>
  <si>
    <t>b)</t>
  </si>
  <si>
    <t>TIP PROIZVODA</t>
  </si>
  <si>
    <t>c)</t>
  </si>
  <si>
    <t>KATALOŠKA ŠTEVILKA PONUJENEGA PROIZVODA</t>
  </si>
  <si>
    <t xml:space="preserve">Seznam opreme z osnovnimi opisi in količinami </t>
  </si>
  <si>
    <t>količina / enota</t>
  </si>
  <si>
    <t>cena na enoto</t>
  </si>
  <si>
    <t>vrednost brez DDV</t>
  </si>
  <si>
    <t>Kos</t>
  </si>
  <si>
    <t xml:space="preserve">Delovni pulti za dejavnosti z agresivnimi kemikalijami </t>
  </si>
  <si>
    <t xml:space="preserve">(MONOLITNA KERAMIKA - z zaključenim 8 mm robom). </t>
  </si>
  <si>
    <t>Pult ima ob steni vertikalni zaključek delovne površine, višine 60-70 mm</t>
  </si>
  <si>
    <t xml:space="preserve">stoječo laboratorijsko armaturo za deminarilizirano vodo s podaljškom tuša, (s </t>
  </si>
  <si>
    <t xml:space="preserve">sifonom in odtočno napeljavo). </t>
  </si>
  <si>
    <t>II.</t>
  </si>
  <si>
    <t>III.</t>
  </si>
  <si>
    <t>OPREMA SPREMLJAJOČIH PROSTOROV</t>
  </si>
  <si>
    <t xml:space="preserve">Oprema izdelana iz barvnega iverala, bilaminata obloženega z laminatom debeline 0,9 mm. Vse površine so odporne proti mehanskim vplivom (razenje, abrazija), različnih barv, v skladu z barvno študijo, ki jo bo predložil projektant. Vsi materiali in oprema morajo biti </t>
  </si>
  <si>
    <t>I. kvalitete.</t>
  </si>
  <si>
    <t>1.0</t>
  </si>
  <si>
    <t>Prostor za odmor osebja</t>
  </si>
  <si>
    <t>1.1.</t>
  </si>
  <si>
    <t>1.2.</t>
  </si>
  <si>
    <t>2.</t>
  </si>
  <si>
    <t>Oprema je izdelana iz barvnega iverala. Prosti robovi se zaključujejo z masivnimi mozničenimi letvami iz trdega PVC v barvi iverala. Pomični predalniki so sestavljeni iz korpusa iz črnega iverala, s črnimi kovinskimi predali na črnih kovinskih vodilih, ličnice iz bilaminata. Zgornji predal s plastičnim vložkom za shranjevanje drobnih predmetov, drugi predal s pomičnimi prekati, spodnji predal z dvojnim iztegom z vodili tip "quadro", s centralno ključavnico in stop - control mehanizmom (onemogočeno hkratno odpiranje srednjega in spodnjega predala zaradi prevračanja). Pisalne mize so sestavljene iz delovne plošče, tlorisno ločne oblike -segment kolobarja na kovinskem podnožju - elektrostatično barvano s  kovinsko strukturo. Delovna plošča obložena z laminatom. Rob plošče ima delno porezan in fino brušen rob pod kotom 30 °. Omare imajo korpuse iz barvnega iverala, vrata so steklena ali obložena v laminat različnih barv. Vrata visokih omar imajo 4 odmične spone, cilindrično  ključavnico. Oprema ima regulacijske noge iz inox-a višine 100 mm. Kljuke na vseh vratcih so kromirani ovoidni gumbi. Barve laminatov in iverala po izbiri projektanta.</t>
  </si>
  <si>
    <t>2.1.</t>
  </si>
  <si>
    <t>2.2.</t>
  </si>
  <si>
    <t>2.4.</t>
  </si>
  <si>
    <t xml:space="preserve">Premični predalnik </t>
  </si>
  <si>
    <t>Premični predalnik s tremi predali in cilindrično ključavnico, dim. 450/600/650 mm</t>
  </si>
  <si>
    <t>V projektantskih opisih je zajeto:</t>
  </si>
  <si>
    <t xml:space="preserve">DOBAVA, VNOS, MONTAŽA </t>
  </si>
  <si>
    <t xml:space="preserve">sanacija vseh morebitnih poškodb zaključnih obdelav v prostorih bolnišnice, </t>
  </si>
  <si>
    <t>ki bi nastale kot posledica neprevidnega vnosa ali montaže opreme</t>
  </si>
  <si>
    <t>iz mediapana oblečenega v laminat in iz masivnega polnega</t>
  </si>
  <si>
    <t xml:space="preserve">laminata deb.12 mm, v barvi po izbiri projektanta, stičenje plošč mora biti prilagojeno </t>
  </si>
  <si>
    <t xml:space="preserve">materialu, vsi kovinski deli (mozniki, vratna nasadila ipd.) morajo biti iz visokokvalitetnega </t>
  </si>
  <si>
    <t xml:space="preserve">kromnikljevega nerjavečega jekla odporni na kemikalije. Material mora imeti atest za </t>
  </si>
  <si>
    <t>vgradnjo v visokohigieničnih prostorih operacijskega bloka in intenzivne nege.</t>
  </si>
  <si>
    <t>REGAL ZA ČISTO PERILO</t>
  </si>
  <si>
    <t>Odprt viseči regal za čisto perilo, skupne dim. 1050/500/900 mm, deljen na 6</t>
  </si>
  <si>
    <t xml:space="preserve">prekatov (35x40)za shranjevanje perila, izdelan iz masivnega (polnega) laminata debeline </t>
  </si>
  <si>
    <t>12 mm v barvi po izboru projektanta, pritrjen na regal za cokle</t>
  </si>
  <si>
    <t>REGAL ZA COKLE</t>
  </si>
  <si>
    <t>Odprt regal za cokle, skupne dim. 1050/400/900 mm, deljen na 6 prekatov (35x40) za cokle, izdelan iz masivnega (polnega) laminata debeline 12 mm v barvi po izboru projektanta, na inox nogicah na višini 100 mm od končanega tlaka</t>
  </si>
  <si>
    <t>OBEŠALNIK</t>
  </si>
  <si>
    <t>Stenski  obešalnik, s 5 kljukicami na drsni letvi, dolžine cca 100 cm, pritrjen z vijaki na ploščo iz masivnega (polnega) laminata debeline 12 mm v barvi po izboru projektanta, dim. plošče 2100/300 mm (2 kom).</t>
  </si>
  <si>
    <t xml:space="preserve">Plošči pritrjeni na steno v višini 1000 mm od končanega tlaka  </t>
  </si>
  <si>
    <t>Izdelano iz nerjavečega materila, ki je odpopren na agresivna čistila in je primeren za higiensko čiste prostore.</t>
  </si>
  <si>
    <t>kom</t>
  </si>
  <si>
    <t>OPREMA ČISTIH PROSTOROV</t>
  </si>
  <si>
    <t>IZVAJANJE PROJEKTANTSKEGA NADZORA</t>
  </si>
  <si>
    <t>OPREMA  skupaj</t>
  </si>
  <si>
    <t>znesek DDV 22%</t>
  </si>
  <si>
    <t>VSE SKUPAJ</t>
  </si>
  <si>
    <t>UREDITEV PROSTOROV BOLNIŠNIČNE LEKARNE</t>
  </si>
  <si>
    <t>OPREMA PROSTOROV LEKARNE - SHRANJEVANJE ZDRAVIL</t>
  </si>
  <si>
    <t>SKLADIŠČE - (a)</t>
  </si>
  <si>
    <t>delitev</t>
  </si>
  <si>
    <t xml:space="preserve">3000/600/ 3200 mm. </t>
  </si>
  <si>
    <t>poz 7</t>
  </si>
  <si>
    <t>dimenzije</t>
  </si>
  <si>
    <t>Horizontalna osna delitev prekatov na 970 mm</t>
  </si>
  <si>
    <t xml:space="preserve">Vertikalna osna delitev prekatov na 4x450 in 3x 360 mm. </t>
  </si>
  <si>
    <t>4700/600/ 3200 mm</t>
  </si>
  <si>
    <t>Horizontalna osna delitev prekatov na 1200 mm</t>
  </si>
  <si>
    <t xml:space="preserve">Vertikalna osna delitev prekatov na 5x490 in 1x 470 mm. </t>
  </si>
  <si>
    <t>5100/600/ 3200 mm</t>
  </si>
  <si>
    <t xml:space="preserve">Vertikalna osna delitev prekatov na 3x540, 1x450. 1x480 in 1x 370 mm. </t>
  </si>
  <si>
    <t>poz 1</t>
  </si>
  <si>
    <t>poz 8</t>
  </si>
  <si>
    <t>Odprta omara s prekati</t>
  </si>
  <si>
    <t>Odprta omara s prekati in lahko aluminijasto pomično lestvijo na vodilu</t>
  </si>
  <si>
    <t>kos 2</t>
  </si>
  <si>
    <t>pom. lestev</t>
  </si>
  <si>
    <t>Visoka omara s prekati na podstavku in lahko aluminijasto pomično lestvijo na vodilu, sestavljena iz prekatov (satovje), fiksnih polic in vertikalne pregrade ter hrbtišča, za shranjevanje zdravil in ostalega lekarniškega materiala (globina 600 mm). Na višini 2000 mm, je montirano vodilo za pomično 	aluminijasto lestev na koleščkih. Omara ima montirani dve (2) ali (1) eno lestev.</t>
  </si>
  <si>
    <t>kos 1</t>
  </si>
  <si>
    <t>poz 3</t>
  </si>
  <si>
    <t>4800/600/ 3200 mm</t>
  </si>
  <si>
    <t>Horizontalna osna delitev prekatov na 1x1200, 1x1500 in 2x980 mm</t>
  </si>
  <si>
    <t>poz 4</t>
  </si>
  <si>
    <t>3200/600/ 3200 mm</t>
  </si>
  <si>
    <t>Horizontalna osna delitev prekatov na 2x900, 1x1300  mm</t>
  </si>
  <si>
    <t xml:space="preserve">Vertikalna osna delitev prekatov na 1x620 in 6x 380 mm. </t>
  </si>
  <si>
    <t>(pritrditev omare na steno zaradi onemogočanja prevračanja)</t>
  </si>
  <si>
    <t>(pritrditev omare na inox horizontalni profil 50/50 mm, ki je pritrjen v horizontalni smeri od stene na levi strani prostora do ab nosilca na desni strani prostora, zaradi onemogočanja prevračanja)</t>
  </si>
  <si>
    <t>poz 9/1</t>
  </si>
  <si>
    <t>3300/600/ 3200 mm</t>
  </si>
  <si>
    <t>Inox horizontalna cev , pritrjena z vijaki v steno in v ab nosilec. Dimenzije 50/50 mm, dolžina 5600 mm, vključno s pritrditvenim materialom in z vsemi pomožnimi deli. Element se izvede na območjih, kjer se omare stikajo s hrbtišči. Montira se na višini 3200 mm od tal oziroma skladno z višino izvedbe vmesnih omar.</t>
  </si>
  <si>
    <t>Visoka omara s prekati na podstavku in lahko aluminijasto pomično lestvijo na vodilu, sestavljena iz prekatov (satovje), fiksnih polic in vertikalne pregrade ter hrbtišča, za shranjevanje zdravil in ostalega lekarniškega materiala (globina 600 mm). Na višini 2000 mm, je montirano vodilo za pomično 	aluminijasto lestev na koleščkih. Omara ima montirano (1) eno lestev.</t>
  </si>
  <si>
    <t>Horizontalna osna delitev prekatov na 2x1200 in 1x800 mm</t>
  </si>
  <si>
    <t xml:space="preserve">Vertikalna osna delitev prekatov na 3x500, 2x450 in 1x 520 mm. </t>
  </si>
  <si>
    <t>poz 9/2</t>
  </si>
  <si>
    <t xml:space="preserve">Vertikalna osna delitev prekatov na 3x500, 1x600 in 2x 410 mm. </t>
  </si>
  <si>
    <t>520/600/ 2650 mm</t>
  </si>
  <si>
    <t xml:space="preserve">Vertikalna osna delitev prekatov na 3x500 in 2x450. </t>
  </si>
  <si>
    <t>poz 9/1.1 (pod AB nosilcem)</t>
  </si>
  <si>
    <t>poz 9/2.1 (pod AB nosilcem)</t>
  </si>
  <si>
    <t xml:space="preserve">Vertikalna osna delitev prekatov na 3x500 , 1x600 n 1x300. </t>
  </si>
  <si>
    <t>Horizontalna osna delitev prekatov na 1x730, 1x1490 in 1x980 mm</t>
  </si>
  <si>
    <t>5200/600/ 1000 mm</t>
  </si>
  <si>
    <t xml:space="preserve">Vertikalna osna delitev prekatov na 2x450  mm. </t>
  </si>
  <si>
    <t>poz 2/3</t>
  </si>
  <si>
    <t>poz 2/4</t>
  </si>
  <si>
    <t>poz 2/4.1 (pod AB nosilcem)</t>
  </si>
  <si>
    <t>poz 2/3.1 (pod AB nosilcem)</t>
  </si>
  <si>
    <t>Horizontalna osna delitev prekatov na 1x980, 1x1490 in 1x730 mm</t>
  </si>
  <si>
    <t xml:space="preserve">Vertikalna osna delitev prekatov na 4x450 in 1x 600 mm. </t>
  </si>
  <si>
    <t>Horizontalna osna delitev prekatov na 1x1010, 1x860 in 1x1330 mm</t>
  </si>
  <si>
    <t xml:space="preserve">Vertikalna osna delitev prekatov na 2x620, 1x590, 1x 410, 1x310 in 1x 360 mm. </t>
  </si>
  <si>
    <t xml:space="preserve">Vertikalna osna delitev prekatov na  2x620, 2x590 mm. </t>
  </si>
  <si>
    <t>poz 2/5</t>
  </si>
  <si>
    <t>Horizontalna osna delitev prekatov na 2x1090 in 1x1020 mm</t>
  </si>
  <si>
    <t xml:space="preserve">Vertikalna osna delitev prekatov na 2x520, 2x450 in 2x490 mm. </t>
  </si>
  <si>
    <t>poz 2/6</t>
  </si>
  <si>
    <t xml:space="preserve">Vertikalna osna delitev prekatov na 4x450 in 3x360 mm. </t>
  </si>
  <si>
    <t>poz 2/2.1 + 2/6.1(nizka omara) - podstavek za računalnik</t>
  </si>
  <si>
    <t>poz 2/1 + 2/2</t>
  </si>
  <si>
    <t>Horizontalna osna delitev prekatov na 3x1070 mm</t>
  </si>
  <si>
    <t>poz 5/1 + 5/2</t>
  </si>
  <si>
    <t>poz 5/1.1 + 5/2.1. (pod AB nosilcem)</t>
  </si>
  <si>
    <t xml:space="preserve">Vertikalna osna delitev prekatov na 5x420 in 2x 410 mm. </t>
  </si>
  <si>
    <t xml:space="preserve">Vertikalna osna delitev prekatov na 5x420 in 1x 270 mm. </t>
  </si>
  <si>
    <t>HODNIK - (D)</t>
  </si>
  <si>
    <t>poz 6</t>
  </si>
  <si>
    <t>4680/700/ 2650 mm</t>
  </si>
  <si>
    <t xml:space="preserve">Visoka omara s prekati na podstavku, sestavljena iz prekatov (satovje), fiksnih polic in vertikalne pregrade ter hrbtišča, za shranjevanje zdravil in ostalega lekarniškega materiala (globina 700 mm). </t>
  </si>
  <si>
    <t>Horizontalna osna delitev prekatov na 1x1150, 1x1300, 1x1150 in 1x950 mm</t>
  </si>
  <si>
    <t xml:space="preserve">Vertikalna osna delitev prekatov na 5x480 mm. </t>
  </si>
  <si>
    <t>Kuhinjski pult v zidni niši , dim. 1950/600/900 mm, sestavljen iz prostora za hladilnik (600 mm), omarice širine 450 mm z enim predalom in enokrilnimi vrati (pod električno ploščo), in zaprte dvodelne omarice širine 900 mm z enojnim pomivalnim koritom  (450/400) mm in enotne kvalitetne delovne plošče iz bilaminata. Vse omarice imajo podstavek višine 100 mm. Lica omaric so izdelana iz laminata v različnih barvah, barva po izbiri projektanta.</t>
  </si>
  <si>
    <t>Viseča omarice nad kuhinjskim pultom, skupnih dimenzij 1050/400/600 mm, sestavljene iz omarice za kuhinjsko napo s filtrom brez odvoda in ene enodelne omarice širine 600 mm in z nastavljivimi policami širine 600 mm. Viseča omarica ima odprt prostor za mikrovalovno pečico. Lica visečih omaric so izdelana iz laminata v različnih barvah, barva po izbiri projektanta.</t>
  </si>
  <si>
    <t>Pisalna miza, tlorisno pravokotne oblike, obdelana v laminatu dim. 2300/800/750</t>
  </si>
  <si>
    <t>Pult (podokenski)</t>
  </si>
  <si>
    <t>Pult - podokenski, pravokotne oblike, dim.2300/500/750 iz bilaminata s porezanim robom na štirih okroglih kovinskih nogah, premera 80 mm</t>
  </si>
  <si>
    <t>DELOVNI PULT 1</t>
  </si>
  <si>
    <t>Pult ima šest (6) regulacijskih inox nogic.</t>
  </si>
  <si>
    <t>DOSTAVA - PREVZEM - (e)</t>
  </si>
  <si>
    <t>DELOVNI PULT 2</t>
  </si>
  <si>
    <t>OFFICINA – IZDAJA ZDRAVIL (b)</t>
  </si>
  <si>
    <t>ELEMENT 1</t>
  </si>
  <si>
    <t>ELEMENT 2</t>
  </si>
  <si>
    <t>ELEMENT 5</t>
  </si>
  <si>
    <t>ELEMENT 6</t>
  </si>
  <si>
    <t>ELEMENT 3</t>
  </si>
  <si>
    <t>ELEMENT 4</t>
  </si>
  <si>
    <t>2.3.</t>
  </si>
  <si>
    <t>2.5.</t>
  </si>
  <si>
    <t>3.</t>
  </si>
  <si>
    <t>3.1.</t>
  </si>
  <si>
    <t>3.2.</t>
  </si>
  <si>
    <t>3.3.</t>
  </si>
  <si>
    <t>Magistralna proizvodnja zdravil</t>
  </si>
  <si>
    <t>LEKARNIŠKA OPREMA ZAHTEVANIH STANDARDOV</t>
  </si>
  <si>
    <t xml:space="preserve">Pult ima vgrajeno  keramično pomivalno korito dim.450/450/320 mm ter </t>
  </si>
  <si>
    <t xml:space="preserve">stoječo laboratorijsko mešalno armaturo za toplo in hladno vodo in eno </t>
  </si>
  <si>
    <t xml:space="preserve">Pult je pritrjen na kovinskem podnožju. </t>
  </si>
  <si>
    <t>Delovni pult izdelan iz Melamin-a - postforming izvedbe (zaokrožen obdelan rob brez ostrega stika), globine 700 mm, na višini 950 mm in dolžine 4400 mm.</t>
  </si>
  <si>
    <t>Oprema izdelana iz kvalitetnega barvnega iverala, I.kvalitete debeline 25 mm. 	Prosti robovi se zaključujejo z masivnimi mozničenimi letvami iz trdega PVC v barvi 	iverala. Vse površine so odporne proti mehanskim vplivom (razenje, abrazija) in 	kemijskim vplivom. Zaključeni elementi nizkih omar so obdelani v laminatu I. 	kvalitete s postforming izvedbo v skladu z barvno študijo, ki jo bo predložil 	projektant. Vsi materiali in oprema morajo ustrezati standardom. Vzorce materialov 	je potrebno predložiti projektantu in investitorju.</t>
  </si>
  <si>
    <t>Filter 1</t>
  </si>
  <si>
    <t xml:space="preserve">Nevtralna oprema prostorov Filter 1 je v izdelana </t>
  </si>
  <si>
    <t>IV.</t>
  </si>
  <si>
    <t>IV.  skupaj</t>
  </si>
  <si>
    <t>V.</t>
  </si>
  <si>
    <t>Vsa vgrajena pomivalna korita so standardnih dimenzij 450/450/320mm.</t>
  </si>
  <si>
    <r>
      <rPr>
        <b/>
        <sz val="12"/>
        <rFont val="Avenir Book"/>
        <family val="2"/>
      </rPr>
      <t>I.</t>
    </r>
    <r>
      <rPr>
        <sz val="11"/>
        <rFont val="Avenir Book"/>
        <family val="2"/>
      </rPr>
      <t xml:space="preserve">   SKUPAJ</t>
    </r>
  </si>
  <si>
    <r>
      <rPr>
        <b/>
        <sz val="12"/>
        <rFont val="Avenir Book"/>
        <family val="2"/>
      </rPr>
      <t>II.</t>
    </r>
    <r>
      <rPr>
        <sz val="11"/>
        <rFont val="Avenir Book"/>
        <family val="2"/>
      </rPr>
      <t xml:space="preserve">  skupaj</t>
    </r>
  </si>
  <si>
    <r>
      <rPr>
        <b/>
        <sz val="12"/>
        <rFont val="Avenir Book"/>
        <family val="2"/>
      </rPr>
      <t>III</t>
    </r>
    <r>
      <rPr>
        <sz val="11"/>
        <rFont val="Avenir Book"/>
        <family val="2"/>
      </rPr>
      <t>. 2.1. - 2.5.  skupaj</t>
    </r>
  </si>
  <si>
    <r>
      <rPr>
        <b/>
        <sz val="12"/>
        <rFont val="Avenir Book"/>
        <family val="2"/>
      </rPr>
      <t>III</t>
    </r>
    <r>
      <rPr>
        <sz val="11"/>
        <rFont val="Avenir Book"/>
        <family val="2"/>
      </rPr>
      <t>. 3.1.-3.3.  skupaj</t>
    </r>
  </si>
  <si>
    <t>A.</t>
  </si>
  <si>
    <t xml:space="preserve">Delovni in izdajni pulti </t>
  </si>
  <si>
    <t>Ličnice vratnih kril in predalov</t>
  </si>
  <si>
    <t>Seznam barv po lestvici Fundermax:</t>
  </si>
  <si>
    <t>npr.fundermax 0065 (Ivory)</t>
  </si>
  <si>
    <t xml:space="preserve">Nizka omara z zaključno delovno površino, za delo stoje- shranjevanje in izdaja zdravil. Delovni pult - omara, sestavljena iz spodnjega dela z osemnajstimi (18) izvlečnimi predali, globine 520 mm (svetlo) ter dodatnega dela z odprtimi regalnimi policami, širine 460 mm. Predali so na kovinskih vodilih in imajo centralno ključavnico, skupna dim. 2260/620/1000 mm, za delovni pult višine 1000 mm. </t>
  </si>
  <si>
    <t xml:space="preserve">Nizka omara z zaključno delovno površino, za delo stoje- shranjevanje in izdaja zdravil. Delovni pult - omara, sestavljena iz spodnjega dela z enaindvajsetimi (21) izvlečnimi predali, globine 520 mm (svetlo). Predali so na kovinskih vodilih in imajo centralno ključavnico, skupna dim. 2500/620/1000 mm, za delovni pult višine 1000 mm. </t>
  </si>
  <si>
    <t xml:space="preserve">Omara (sklop elementov) sestavljena iz spodnjega dela z dvojnimi vraticami in 8 izvlečnimi predali, globine 520 mm ter zgornjega dela z zaprtimi regalnimi policami (deljeno 3 x po horizontali in 5 x po vertikali). Predali so na kovinskih vodilih in imajo centralno ključavnico, skupna dim. 2550/520/1000 mm za delovni pult višine 1000 mm + nadgradmja 2550/300/1020 mm. </t>
  </si>
  <si>
    <t xml:space="preserve">Omara (sklop elementov) sestavljena iz spodnjega dela z dvanajstmi (12) izvlečnimi predali, globine 520 mm ter zgornjega dela z zaprtimi regalnimi policami (deljeno 3 x po horizontali in 5 x po vertikali). Predali so na kovinskih vodilih in imajo centralno ključavnico, skupna dim. 3200/520/1000 mm za delovni pult višine 1000 mm + nadgradmja 2380/300/1020 mm. </t>
  </si>
  <si>
    <t xml:space="preserve">Omara (sklop elementov) sestavljena iz spodnjega dela z dvanajstmi (12) izvlečnimi predali, globine 520 mm ter zgornjega dela z zaprtimi regalnimi policami (deljeno 3 x po horizontali in 5 x po vertikali). Predali so na kovinskih vodilih in imajo centralno ključavnico, skupna dim. 2230/520/1000 mm za delovni pult višine 1000 mm + nadgradmja 1480/300/1020 mm. </t>
  </si>
  <si>
    <t xml:space="preserve">Omara (sklop elementov) sestavljena iz spodnjega dela z dvanajstmi (12) izvlečnimi predali, globine 520 mm ter zgornjega dela z regalnimi policami (deljeno 3 x po horizontali in 5 x po vertikali) s 3 x dvojnimi steklenimi vratci s ključavnico. Predali so na kovinskih vodilih in imajo centralno ključavnico, skupna dim. 3170/520/1000 mm za delovni pult višine 1000 mm + nadgradmja 3170/300/1020 mm. </t>
  </si>
  <si>
    <t>Delovni pult "L" oblike izdelan iz Melamin-a - postforming izvedbe (zaokrožen obdelan rob brez ostrega stika)globine 700 mm, na višini 950 mm in dolžine 1250 + 500 mm.</t>
  </si>
  <si>
    <t>vsi korpusi npr.fundermax 0085 (White)</t>
  </si>
  <si>
    <t>Korpusi omar in predalnikov v officini</t>
  </si>
  <si>
    <t xml:space="preserve">Delovni  pulti </t>
  </si>
  <si>
    <t>Visoka omara s prekati in vrati za laboratorijsko steklovine</t>
  </si>
  <si>
    <t>Visoka omara na podstavku, s fiksnimi policami, s hrbtiščem, z dvojnimi vraticami, za shranjevanje zdravil in ostalega lekarniškega materiala (globina 550 mm), dim. 1750/550/ 2100 mm. Omara ima dvokrilna vrata s kljukami in ključavnico. Omara pritrjena na steno zaradi onemogočanja prevračanja.</t>
  </si>
  <si>
    <t>Pisarniška oprema  v prostoru administracije</t>
  </si>
  <si>
    <t>Pisalna miza</t>
  </si>
  <si>
    <t>Pisalna miza, tlorisno pravokotne oblike, obdelana v laminatu dim. 3550/800/750</t>
  </si>
  <si>
    <t>Odprte viseče omarice</t>
  </si>
  <si>
    <t>2.6.</t>
  </si>
  <si>
    <t>2.7.</t>
  </si>
  <si>
    <t>Odprt konzolni regal z dvižnim mehanizmom</t>
  </si>
  <si>
    <t>Odprt konzolni regal z dvižnim mehanizmom, ki omogoča ob neuporabi spravilo konzole v vertikalni položaj, dim.200/330/ debelina 20 mm, izdelane iz barvnega iverala (korpusi), s plastičnimi nalimki na odprtih robovih.</t>
  </si>
  <si>
    <t>Odprte viseče omarice za fascikle z vmesno polico in vertikalnimi pregradami (deljeno na 4 dele), dim.3250/350/(350+350) izdelane iz barvnega iverala (korpusi in police), debeline 20 mm, s plastičnimi nalimki na odprtih robovih.</t>
  </si>
  <si>
    <t>Odprte viseče omarice za fascikle z vmesno polico in vertikalnimi pregradami (deljeno na 4 dele), dim.2000/350/700 (350+350) izdelane iz barvnega iverala (korpusi in police), debeline 20 mm, s plastičnimi nalimki na odprtih robovih.</t>
  </si>
  <si>
    <t>Viseča omarica  izdelana iz nerjaveče pločevine, maksimalnih dimenzij 2700 x 300 x 600 mm, s štirimi steklenimi vrati in eno vmesno polico za zlaganje lekarniške steklovine.</t>
  </si>
  <si>
    <t>Delovni pult ( pult 1) globine 700 mm, na višini 950 mm in dolžine 3700 mm.</t>
  </si>
  <si>
    <t>Pult je pritrjen na podpultne omarice.dim 3 x 1200/650/800 mm.</t>
  </si>
  <si>
    <t>Material ima v svoji celotni strukturi vgrajen antibakterijski aditiv, ki zadosti vsem zahtevam pri opremi čistih prostorov.
Material ne omogoča rasti bakterij in ostalih mikroorganizmov na površini. Vsebuje antibakterijsko sredstvo, ki uničuje bakterije na površini in s tem razkužuje površine.</t>
  </si>
  <si>
    <t>Korito, keramika, vgradnja s spodnje strani plošče</t>
  </si>
  <si>
    <t>Z mrežico in prelivno cevjo</t>
  </si>
  <si>
    <t>Barva: "Bone" 502 - proizvajalca "kerrock" - Kolpa</t>
  </si>
  <si>
    <t xml:space="preserve">Protirazlivni rob se izvede v območju korita.  </t>
  </si>
  <si>
    <t>Notranje dimenzije: 450/450/320 mm D/Š/G</t>
  </si>
  <si>
    <t>ORTOPEDSKA BOLNIŠNICA VALDOLTRA</t>
  </si>
  <si>
    <t>Pomivalnica</t>
  </si>
  <si>
    <t>Delovni pult (pult 2) globine 700 mm, , na višini 750 mm in dolžine 2600 mm.</t>
  </si>
  <si>
    <t>Delovni pult ( pult 4) globine 600 mm, na višini 950 mm in dolžine 2970 + 1260mm.</t>
  </si>
  <si>
    <t>Pult je pritrjen na podpultne omarice.dim 2 x 1200/650/800 mm, delno pa na inox nastavljivih nogicah.</t>
  </si>
  <si>
    <t xml:space="preserve">Pult ima vgrajeno  dvojno keramično pomivalno korito dim.450/450/320 mm ter </t>
  </si>
  <si>
    <t xml:space="preserve">2 x stoječo laboratorijsko mešalno armaturo za toplo in hladno vodo in eno </t>
  </si>
  <si>
    <t>Notranje dimenzije: 2 x 450/450/320 mm D/Š/G</t>
  </si>
  <si>
    <t>1.1</t>
  </si>
  <si>
    <t>1.2</t>
  </si>
  <si>
    <r>
      <rPr>
        <b/>
        <sz val="12"/>
        <rFont val="Avenir Book"/>
        <family val="2"/>
      </rPr>
      <t>III</t>
    </r>
    <r>
      <rPr>
        <sz val="11"/>
        <rFont val="Avenir Book"/>
        <family val="2"/>
      </rPr>
      <t>. 1.1. - 1.2.  skupaj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</si>
</sst>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_S_I_T"/>
    <numFmt numFmtId="165" formatCode="_-* #,##0.00\ _S_I_T_-;\-* #,##0.00\ _S_I_T_-;_-* &quot;-&quot;??\ _S_I_T_-;_-@_-"/>
    <numFmt numFmtId="166" formatCode="_-* #,##0.00\ &quot;SIT&quot;_-;\-* #,##0.00\ &quot;SIT&quot;_-;_-* &quot;-&quot;??\ &quot;SIT&quot;_-;_-@_-"/>
    <numFmt numFmtId="167" formatCode="&quot;€&quot;#,##0.00"/>
  </numFmts>
  <fonts count="18">
    <font>
      <sz val="10"/>
      <name val="Arial CE"/>
      <family val="2"/>
    </font>
    <font>
      <sz val="10"/>
      <name val="Arial CE"/>
      <family val="2"/>
    </font>
    <font>
      <sz val="11"/>
      <name val="Calibri"/>
      <family val="2"/>
      <scheme val="minor"/>
    </font>
    <font>
      <sz val="9"/>
      <name val="Calibri"/>
      <family val="2"/>
      <scheme val="minor"/>
    </font>
    <font>
      <sz val="10"/>
      <name val="Arial"/>
      <family val="2"/>
    </font>
    <font>
      <sz val="11"/>
      <name val="Arial"/>
      <family val="2"/>
    </font>
    <font>
      <sz val="9"/>
      <name val="Arial"/>
      <family val="2"/>
    </font>
    <font>
      <sz val="11"/>
      <color indexed="8"/>
      <name val="Calibri"/>
      <family val="2"/>
    </font>
    <font>
      <sz val="11"/>
      <name val="Avenir Book"/>
      <family val="2"/>
    </font>
    <font>
      <b/>
      <sz val="11"/>
      <name val="Avenir Book"/>
      <family val="2"/>
    </font>
    <font>
      <sz val="9"/>
      <name val="Avenir Book"/>
      <family val="2"/>
    </font>
    <font>
      <sz val="10"/>
      <name val="Avenir Book"/>
      <family val="2"/>
    </font>
    <font>
      <sz val="8"/>
      <name val="Avenir Book"/>
      <family val="2"/>
    </font>
    <font>
      <b/>
      <sz val="9"/>
      <name val="Avenir Book"/>
      <family val="2"/>
    </font>
    <font>
      <b/>
      <sz val="10"/>
      <name val="Avenir Book"/>
      <family val="2"/>
    </font>
    <font>
      <b/>
      <sz val="12"/>
      <name val="Avenir Book"/>
      <family val="2"/>
    </font>
    <font>
      <i/>
      <sz val="11"/>
      <name val="Avenir Book"/>
      <family val="2"/>
    </font>
    <font>
      <sz val="10"/>
      <color theme="1" tint="0.499984740745262"/>
      <name val="Avenir Book"/>
      <family val="2"/>
    </font>
  </fonts>
  <fills count="6">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2"/>
        <bgColor indexed="64"/>
      </patternFill>
    </fill>
    <fill>
      <patternFill patternType="solid">
        <fgColor rgb="FFE7E6E6"/>
        <bgColor rgb="FF000000"/>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165" fontId="1" fillId="0" borderId="0" applyFont="0" applyFill="0" applyBorder="0" applyAlignment="0" applyProtection="0"/>
    <xf numFmtId="166" fontId="1" fillId="0" borderId="0" applyFont="0" applyFill="0" applyBorder="0" applyAlignment="0" applyProtection="0"/>
    <xf numFmtId="0" fontId="7" fillId="0" borderId="0"/>
  </cellStyleXfs>
  <cellXfs count="128">
    <xf numFmtId="0" fontId="0" fillId="0" borderId="0" xfId="0"/>
    <xf numFmtId="0" fontId="4" fillId="0" borderId="0" xfId="0" applyFont="1"/>
    <xf numFmtId="0" fontId="2" fillId="0" borderId="0" xfId="0" applyFont="1"/>
    <xf numFmtId="0" fontId="2" fillId="0" borderId="0" xfId="0" applyFont="1" applyAlignment="1">
      <alignment vertical="center"/>
    </xf>
    <xf numFmtId="0" fontId="5" fillId="0" borderId="0" xfId="0" applyFont="1" applyAlignment="1">
      <alignment horizontal="center"/>
    </xf>
    <xf numFmtId="0" fontId="3" fillId="0" borderId="0" xfId="0" applyFont="1"/>
    <xf numFmtId="1" fontId="6" fillId="0" borderId="0" xfId="0" applyNumberFormat="1" applyFont="1" applyAlignment="1">
      <alignment horizontal="center"/>
    </xf>
    <xf numFmtId="0" fontId="6" fillId="0" borderId="0" xfId="0" applyFont="1" applyAlignment="1" applyProtection="1">
      <alignment horizontal="right"/>
      <protection locked="0"/>
    </xf>
    <xf numFmtId="0" fontId="6" fillId="0" borderId="0" xfId="0" applyFont="1" applyAlignment="1">
      <alignment horizontal="right"/>
    </xf>
    <xf numFmtId="0" fontId="8" fillId="0" borderId="0" xfId="0" applyFont="1" applyAlignment="1">
      <alignment horizontal="center"/>
    </xf>
    <xf numFmtId="0" fontId="9" fillId="0" borderId="0" xfId="0" applyFont="1"/>
    <xf numFmtId="1" fontId="10" fillId="0" borderId="0" xfId="0" applyNumberFormat="1" applyFont="1" applyAlignment="1">
      <alignment horizontal="center"/>
    </xf>
    <xf numFmtId="0" fontId="10" fillId="0" borderId="0" xfId="0" applyFont="1" applyAlignment="1" applyProtection="1">
      <alignment horizontal="right"/>
      <protection locked="0"/>
    </xf>
    <xf numFmtId="0" fontId="10" fillId="0" borderId="0" xfId="0" applyFont="1" applyAlignment="1">
      <alignment horizontal="right"/>
    </xf>
    <xf numFmtId="0" fontId="11" fillId="0" borderId="0" xfId="0" applyFont="1"/>
    <xf numFmtId="0" fontId="8" fillId="0" borderId="0" xfId="0" applyFont="1" applyAlignment="1">
      <alignment wrapText="1"/>
    </xf>
    <xf numFmtId="0" fontId="8" fillId="0" borderId="0" xfId="0" applyFont="1"/>
    <xf numFmtId="0" fontId="9" fillId="0" borderId="0" xfId="0" applyFont="1" applyAlignment="1">
      <alignment vertical="center"/>
    </xf>
    <xf numFmtId="0" fontId="8" fillId="0" borderId="0" xfId="0" applyFont="1" applyAlignment="1">
      <alignment vertical="center" wrapText="1"/>
    </xf>
    <xf numFmtId="0" fontId="9" fillId="0" borderId="0" xfId="0" applyFont="1" applyAlignment="1">
      <alignment vertical="center" wrapText="1"/>
    </xf>
    <xf numFmtId="1" fontId="8" fillId="0" borderId="0" xfId="0" applyNumberFormat="1" applyFont="1"/>
    <xf numFmtId="0" fontId="8" fillId="0" borderId="0" xfId="0" applyFont="1" applyProtection="1">
      <protection locked="0"/>
    </xf>
    <xf numFmtId="1" fontId="11" fillId="0" borderId="0" xfId="0" applyNumberFormat="1" applyFont="1"/>
    <xf numFmtId="0" fontId="11" fillId="0" borderId="0" xfId="0" applyFont="1" applyProtection="1">
      <protection locked="0"/>
    </xf>
    <xf numFmtId="1" fontId="8" fillId="0" borderId="0" xfId="0" applyNumberFormat="1" applyFont="1" applyAlignment="1">
      <alignment vertical="center"/>
    </xf>
    <xf numFmtId="0" fontId="8" fillId="0" borderId="0" xfId="0" applyFont="1" applyAlignment="1" applyProtection="1">
      <alignment vertical="center"/>
      <protection locked="0"/>
    </xf>
    <xf numFmtId="0" fontId="8" fillId="0" borderId="0" xfId="0" applyFont="1" applyAlignment="1">
      <alignment vertical="center"/>
    </xf>
    <xf numFmtId="0" fontId="9" fillId="0" borderId="0" xfId="0" applyFont="1" applyAlignment="1">
      <alignment wrapText="1"/>
    </xf>
    <xf numFmtId="0" fontId="8" fillId="0" borderId="0" xfId="0" applyFont="1" applyAlignment="1">
      <alignment horizontal="center" vertical="top"/>
    </xf>
    <xf numFmtId="0" fontId="10" fillId="0" borderId="0" xfId="0" applyFont="1"/>
    <xf numFmtId="0" fontId="8" fillId="2" borderId="1" xfId="0" applyFont="1" applyFill="1" applyBorder="1" applyAlignment="1">
      <alignment horizontal="center" vertical="top"/>
    </xf>
    <xf numFmtId="0" fontId="8" fillId="2" borderId="2" xfId="0" applyFont="1" applyFill="1" applyBorder="1" applyAlignment="1">
      <alignment wrapText="1"/>
    </xf>
    <xf numFmtId="0" fontId="8" fillId="2" borderId="3" xfId="0" applyFont="1" applyFill="1" applyBorder="1" applyAlignment="1">
      <alignment horizontal="center" vertical="top"/>
    </xf>
    <xf numFmtId="0" fontId="8" fillId="2" borderId="4" xfId="0" applyFont="1" applyFill="1" applyBorder="1" applyAlignment="1">
      <alignment wrapText="1"/>
    </xf>
    <xf numFmtId="0" fontId="8" fillId="2" borderId="5" xfId="0" applyFont="1" applyFill="1" applyBorder="1" applyAlignment="1">
      <alignment horizontal="center" vertical="top"/>
    </xf>
    <xf numFmtId="0" fontId="8" fillId="2" borderId="6" xfId="0" applyFont="1" applyFill="1" applyBorder="1" applyAlignment="1">
      <alignment wrapText="1"/>
    </xf>
    <xf numFmtId="0" fontId="9" fillId="0" borderId="0" xfId="0" applyFont="1" applyAlignment="1">
      <alignment horizontal="center"/>
    </xf>
    <xf numFmtId="1" fontId="12" fillId="0" borderId="0" xfId="0" applyNumberFormat="1" applyFont="1" applyAlignment="1">
      <alignment horizontal="center" vertical="center" wrapText="1"/>
    </xf>
    <xf numFmtId="164" fontId="11" fillId="0" borderId="0" xfId="0" applyNumberFormat="1" applyFont="1" applyAlignment="1" applyProtection="1">
      <alignment horizontal="center" vertical="center" wrapText="1"/>
      <protection locked="0"/>
    </xf>
    <xf numFmtId="164" fontId="11" fillId="0" borderId="0" xfId="0" applyNumberFormat="1" applyFont="1" applyAlignment="1">
      <alignment horizontal="center" vertical="center" wrapText="1"/>
    </xf>
    <xf numFmtId="0" fontId="9" fillId="0" borderId="0" xfId="0" applyFont="1" applyAlignment="1">
      <alignment horizontal="center" vertical="center"/>
    </xf>
    <xf numFmtId="0" fontId="13" fillId="0" borderId="0" xfId="0" applyFont="1" applyAlignment="1">
      <alignment horizontal="center" vertical="center"/>
    </xf>
    <xf numFmtId="1" fontId="14" fillId="0" borderId="0" xfId="0" applyNumberFormat="1" applyFont="1" applyAlignment="1">
      <alignment horizontal="center" vertical="center"/>
    </xf>
    <xf numFmtId="0" fontId="13" fillId="0" borderId="0" xfId="0" applyFont="1" applyAlignment="1" applyProtection="1">
      <alignment horizontal="right" vertical="center"/>
      <protection locked="0"/>
    </xf>
    <xf numFmtId="0" fontId="13" fillId="0" borderId="0" xfId="0" applyFont="1" applyAlignment="1">
      <alignment horizontal="right" vertical="center"/>
    </xf>
    <xf numFmtId="0" fontId="15" fillId="3" borderId="0" xfId="0" applyFont="1" applyFill="1" applyAlignment="1">
      <alignment horizontal="center" vertical="center"/>
    </xf>
    <xf numFmtId="0" fontId="9" fillId="0" borderId="7" xfId="0" applyFont="1" applyBorder="1"/>
    <xf numFmtId="0" fontId="9" fillId="0" borderId="0" xfId="0" applyFont="1" applyAlignment="1">
      <alignment horizontal="center" vertical="top"/>
    </xf>
    <xf numFmtId="1" fontId="9" fillId="0" borderId="0" xfId="0" applyNumberFormat="1" applyFont="1"/>
    <xf numFmtId="0" fontId="9" fillId="0" borderId="0" xfId="0" applyFont="1" applyAlignment="1" applyProtection="1">
      <alignment horizontal="right"/>
      <protection locked="0"/>
    </xf>
    <xf numFmtId="167" fontId="9" fillId="0" borderId="0" xfId="2" applyNumberFormat="1" applyFont="1" applyBorder="1" applyAlignment="1" applyProtection="1"/>
    <xf numFmtId="1" fontId="9" fillId="0" borderId="10" xfId="0" applyNumberFormat="1" applyFont="1" applyBorder="1" applyAlignment="1">
      <alignment horizontal="center" vertical="top"/>
    </xf>
    <xf numFmtId="165" fontId="8" fillId="0" borderId="10" xfId="0" applyNumberFormat="1" applyFont="1" applyBorder="1" applyAlignment="1" applyProtection="1">
      <alignment horizontal="right" vertical="top"/>
      <protection locked="0"/>
    </xf>
    <xf numFmtId="165" fontId="8" fillId="0" borderId="7" xfId="1" applyFont="1" applyBorder="1" applyAlignment="1" applyProtection="1">
      <alignment horizontal="right" vertical="top"/>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0" xfId="0" applyFont="1" applyFill="1"/>
    <xf numFmtId="0" fontId="8" fillId="0" borderId="7" xfId="0" applyFont="1" applyBorder="1" applyAlignment="1">
      <alignment horizontal="right"/>
    </xf>
    <xf numFmtId="1" fontId="9" fillId="0" borderId="7" xfId="1" applyNumberFormat="1" applyFont="1" applyBorder="1" applyAlignment="1" applyProtection="1">
      <alignment horizontal="center"/>
    </xf>
    <xf numFmtId="165" fontId="8" fillId="0" borderId="7" xfId="1" applyFont="1" applyBorder="1" applyAlignment="1" applyProtection="1">
      <alignment horizontal="right"/>
      <protection locked="0"/>
    </xf>
    <xf numFmtId="165" fontId="8" fillId="0" borderId="7" xfId="1" applyFont="1" applyBorder="1" applyAlignment="1" applyProtection="1">
      <alignment horizontal="right"/>
    </xf>
    <xf numFmtId="1" fontId="9" fillId="0" borderId="0" xfId="1" applyNumberFormat="1" applyFont="1" applyBorder="1" applyAlignment="1" applyProtection="1">
      <alignment horizontal="center"/>
    </xf>
    <xf numFmtId="165" fontId="8" fillId="0" borderId="0" xfId="1" applyFont="1" applyBorder="1" applyAlignment="1" applyProtection="1">
      <alignment horizontal="right"/>
      <protection locked="0"/>
    </xf>
    <xf numFmtId="165" fontId="8" fillId="0" borderId="0" xfId="1" applyFont="1" applyBorder="1" applyAlignment="1" applyProtection="1">
      <alignment horizontal="right"/>
    </xf>
    <xf numFmtId="0" fontId="8" fillId="0" borderId="0" xfId="0" applyFont="1" applyFill="1" applyBorder="1" applyAlignment="1">
      <alignment horizontal="center" vertical="top"/>
    </xf>
    <xf numFmtId="0" fontId="8" fillId="0" borderId="0" xfId="0" applyFont="1" applyFill="1" applyBorder="1" applyAlignment="1" applyProtection="1">
      <alignment wrapText="1"/>
      <protection locked="0"/>
    </xf>
    <xf numFmtId="0" fontId="16" fillId="0" borderId="0" xfId="0" applyFont="1"/>
    <xf numFmtId="0" fontId="8" fillId="0" borderId="12" xfId="0" applyFont="1" applyBorder="1"/>
    <xf numFmtId="1" fontId="9" fillId="0" borderId="13" xfId="0" applyNumberFormat="1" applyFont="1" applyBorder="1"/>
    <xf numFmtId="0" fontId="9" fillId="0" borderId="13" xfId="0" applyFont="1" applyBorder="1" applyAlignment="1" applyProtection="1">
      <alignment horizontal="right"/>
      <protection locked="0"/>
    </xf>
    <xf numFmtId="167" fontId="9" fillId="0" borderId="7" xfId="2" applyNumberFormat="1" applyFont="1" applyBorder="1" applyAlignment="1" applyProtection="1"/>
    <xf numFmtId="1" fontId="8" fillId="0" borderId="0" xfId="0" applyNumberFormat="1" applyFont="1" applyAlignment="1">
      <alignment horizontal="center"/>
    </xf>
    <xf numFmtId="0" fontId="8" fillId="0" borderId="0" xfId="0" applyFont="1" applyAlignment="1" applyProtection="1">
      <alignment horizontal="right"/>
      <protection locked="0"/>
    </xf>
    <xf numFmtId="0" fontId="8" fillId="0" borderId="0" xfId="0" applyFont="1" applyAlignment="1">
      <alignment horizontal="right"/>
    </xf>
    <xf numFmtId="165" fontId="8" fillId="0" borderId="0" xfId="1" applyFont="1" applyProtection="1"/>
    <xf numFmtId="1" fontId="10" fillId="0" borderId="13" xfId="0" applyNumberFormat="1" applyFont="1" applyBorder="1" applyAlignment="1">
      <alignment horizontal="center"/>
    </xf>
    <xf numFmtId="0" fontId="10" fillId="0" borderId="13" xfId="0" applyFont="1" applyBorder="1" applyAlignment="1" applyProtection="1">
      <alignment horizontal="right"/>
      <protection locked="0"/>
    </xf>
    <xf numFmtId="167" fontId="14" fillId="0" borderId="7" xfId="0" applyNumberFormat="1" applyFont="1" applyBorder="1" applyAlignment="1">
      <alignment horizontal="right"/>
    </xf>
    <xf numFmtId="0" fontId="16" fillId="0" borderId="0" xfId="0" applyFont="1" applyAlignment="1">
      <alignment vertical="center"/>
    </xf>
    <xf numFmtId="0" fontId="8" fillId="0" borderId="7" xfId="0" applyFont="1" applyBorder="1" applyAlignment="1">
      <alignment vertical="center"/>
    </xf>
    <xf numFmtId="0" fontId="8" fillId="0" borderId="0" xfId="0" applyFont="1" applyBorder="1" applyAlignment="1">
      <alignment vertical="center" wrapText="1"/>
    </xf>
    <xf numFmtId="0" fontId="8" fillId="0" borderId="7" xfId="0" applyFont="1" applyBorder="1" applyAlignment="1">
      <alignment vertical="center" wrapText="1"/>
    </xf>
    <xf numFmtId="1" fontId="9" fillId="0" borderId="0" xfId="0" applyNumberFormat="1" applyFont="1" applyBorder="1" applyAlignment="1">
      <alignment horizontal="center" vertical="top"/>
    </xf>
    <xf numFmtId="165" fontId="8" fillId="0" borderId="0" xfId="0" applyNumberFormat="1" applyFont="1" applyBorder="1" applyAlignment="1" applyProtection="1">
      <alignment horizontal="right" vertical="top"/>
      <protection locked="0"/>
    </xf>
    <xf numFmtId="165" fontId="8" fillId="0" borderId="0" xfId="1" applyFont="1" applyBorder="1" applyAlignment="1" applyProtection="1">
      <alignment horizontal="right" vertical="top"/>
    </xf>
    <xf numFmtId="0" fontId="9" fillId="0" borderId="7" xfId="0" applyFont="1" applyBorder="1" applyAlignment="1">
      <alignment vertical="center"/>
    </xf>
    <xf numFmtId="0" fontId="8" fillId="0" borderId="0" xfId="0" applyFont="1" applyBorder="1" applyAlignment="1">
      <alignment vertical="center"/>
    </xf>
    <xf numFmtId="0" fontId="15" fillId="3" borderId="0" xfId="0" applyFont="1" applyFill="1" applyAlignment="1">
      <alignment horizontal="center"/>
    </xf>
    <xf numFmtId="0" fontId="15" fillId="0" borderId="0" xfId="0" applyFont="1" applyFill="1" applyAlignment="1">
      <alignment horizontal="center"/>
    </xf>
    <xf numFmtId="0" fontId="8" fillId="0" borderId="0" xfId="0" applyFont="1" applyBorder="1"/>
    <xf numFmtId="0" fontId="9" fillId="0" borderId="0" xfId="0" applyFont="1" applyFill="1"/>
    <xf numFmtId="0" fontId="8" fillId="0" borderId="7" xfId="0" applyFont="1" applyBorder="1"/>
    <xf numFmtId="0" fontId="8" fillId="0" borderId="9" xfId="0" applyFont="1" applyBorder="1" applyAlignment="1">
      <alignment vertical="center"/>
    </xf>
    <xf numFmtId="0" fontId="8" fillId="0" borderId="8" xfId="0" applyFont="1" applyBorder="1" applyAlignment="1">
      <alignment vertical="center"/>
    </xf>
    <xf numFmtId="0" fontId="9" fillId="0" borderId="0" xfId="0" applyFont="1" applyBorder="1"/>
    <xf numFmtId="0" fontId="16" fillId="0" borderId="0" xfId="0" applyFont="1" applyBorder="1"/>
    <xf numFmtId="0" fontId="8" fillId="4" borderId="0" xfId="0" applyFont="1" applyFill="1" applyBorder="1" applyAlignment="1">
      <alignment vertical="center" wrapText="1"/>
    </xf>
    <xf numFmtId="1" fontId="9" fillId="0" borderId="7" xfId="0" applyNumberFormat="1" applyFont="1" applyBorder="1" applyAlignment="1">
      <alignment horizontal="center" vertical="top"/>
    </xf>
    <xf numFmtId="0" fontId="17" fillId="0" borderId="7" xfId="0" applyFont="1" applyBorder="1" applyAlignment="1">
      <alignment horizontal="center"/>
    </xf>
    <xf numFmtId="0" fontId="9" fillId="0" borderId="7" xfId="0" applyFont="1" applyBorder="1" applyAlignment="1">
      <alignment horizontal="center"/>
    </xf>
    <xf numFmtId="0" fontId="8" fillId="5" borderId="0" xfId="0" applyFont="1" applyFill="1" applyAlignment="1">
      <alignment vertical="center" wrapText="1"/>
    </xf>
    <xf numFmtId="0" fontId="16" fillId="0" borderId="0" xfId="0" applyFont="1" applyBorder="1" applyAlignment="1">
      <alignment wrapText="1"/>
    </xf>
    <xf numFmtId="0" fontId="8" fillId="0" borderId="7" xfId="0" applyFont="1" applyBorder="1" applyAlignment="1">
      <alignment wrapText="1"/>
    </xf>
    <xf numFmtId="0" fontId="17" fillId="0" borderId="0" xfId="0" applyFont="1" applyBorder="1" applyAlignment="1">
      <alignment horizontal="center"/>
    </xf>
    <xf numFmtId="0" fontId="8" fillId="0" borderId="8" xfId="0" applyFont="1" applyBorder="1" applyAlignment="1">
      <alignment wrapText="1"/>
    </xf>
    <xf numFmtId="0" fontId="8" fillId="0" borderId="9" xfId="0" applyFont="1" applyBorder="1"/>
    <xf numFmtId="0" fontId="8" fillId="0" borderId="16" xfId="0" applyFont="1" applyBorder="1"/>
    <xf numFmtId="16" fontId="8" fillId="0" borderId="0" xfId="0" applyNumberFormat="1" applyFont="1" applyAlignment="1">
      <alignment horizontal="center" vertical="top"/>
    </xf>
    <xf numFmtId="0" fontId="8" fillId="0" borderId="11" xfId="0" applyFont="1" applyBorder="1"/>
    <xf numFmtId="0" fontId="8" fillId="0" borderId="9" xfId="0" applyFont="1" applyBorder="1" applyAlignment="1">
      <alignment wrapText="1"/>
    </xf>
    <xf numFmtId="0" fontId="8" fillId="0" borderId="14" xfId="0" applyFont="1" applyBorder="1"/>
    <xf numFmtId="1" fontId="8" fillId="0" borderId="15" xfId="0" applyNumberFormat="1" applyFont="1" applyBorder="1" applyAlignment="1">
      <alignment horizontal="center"/>
    </xf>
    <xf numFmtId="0" fontId="8" fillId="0" borderId="15" xfId="0" applyFont="1" applyBorder="1" applyAlignment="1" applyProtection="1">
      <alignment horizontal="right"/>
      <protection locked="0"/>
    </xf>
    <xf numFmtId="0" fontId="8" fillId="0" borderId="19" xfId="0" applyFont="1" applyBorder="1" applyAlignment="1">
      <alignment horizontal="right"/>
    </xf>
    <xf numFmtId="0" fontId="8" fillId="0" borderId="20" xfId="0" applyFont="1" applyBorder="1"/>
    <xf numFmtId="0" fontId="8" fillId="0" borderId="21" xfId="0" applyFont="1" applyBorder="1" applyAlignment="1">
      <alignment horizontal="right"/>
    </xf>
    <xf numFmtId="1" fontId="8" fillId="0" borderId="17" xfId="0" applyNumberFormat="1" applyFont="1" applyBorder="1" applyAlignment="1">
      <alignment horizontal="center"/>
    </xf>
    <xf numFmtId="0" fontId="8" fillId="0" borderId="17" xfId="0" applyFont="1" applyBorder="1" applyAlignment="1" applyProtection="1">
      <alignment horizontal="right"/>
      <protection locked="0"/>
    </xf>
    <xf numFmtId="0" fontId="8" fillId="0" borderId="18" xfId="0" applyFont="1" applyBorder="1" applyAlignment="1">
      <alignment horizontal="right"/>
    </xf>
    <xf numFmtId="0" fontId="8" fillId="0" borderId="0" xfId="0" applyFont="1" applyAlignment="1">
      <alignment wrapText="1"/>
    </xf>
    <xf numFmtId="1" fontId="9" fillId="0" borderId="10" xfId="0" applyNumberFormat="1" applyFont="1" applyBorder="1" applyAlignment="1">
      <alignment horizontal="center"/>
    </xf>
    <xf numFmtId="0" fontId="8" fillId="0" borderId="0" xfId="0" applyFont="1" applyBorder="1" applyAlignment="1">
      <alignment horizontal="left" wrapText="1"/>
    </xf>
    <xf numFmtId="165" fontId="8" fillId="0" borderId="10" xfId="0" applyNumberFormat="1" applyFont="1" applyBorder="1" applyAlignment="1" applyProtection="1">
      <alignment horizontal="right"/>
      <protection locked="0"/>
    </xf>
    <xf numFmtId="0" fontId="8" fillId="0" borderId="0" xfId="0" applyFont="1" applyBorder="1" applyAlignment="1">
      <alignment wrapText="1"/>
    </xf>
    <xf numFmtId="1" fontId="9" fillId="0" borderId="7" xfId="0" applyNumberFormat="1" applyFont="1" applyBorder="1" applyAlignment="1">
      <alignment horizontal="center"/>
    </xf>
    <xf numFmtId="0" fontId="8" fillId="0" borderId="0" xfId="0" applyFont="1" applyBorder="1" applyAlignment="1">
      <alignment horizontal="right"/>
    </xf>
    <xf numFmtId="49" fontId="8" fillId="0" borderId="0" xfId="0" applyNumberFormat="1" applyFont="1" applyAlignment="1">
      <alignment horizontal="center"/>
    </xf>
    <xf numFmtId="0" fontId="8" fillId="0" borderId="0" xfId="0" applyFont="1" applyAlignment="1">
      <alignment wrapText="1"/>
    </xf>
  </cellXfs>
  <cellStyles count="4">
    <cellStyle name="Navadno" xfId="0" builtinId="0"/>
    <cellStyle name="Normal_Sheet1" xfId="3" xr:uid="{71C43D02-6AB1-EA4F-AF34-232769F7EBD7}"/>
    <cellStyle name="Valuta" xfId="2" builtinId="4"/>
    <cellStyle name="Vejic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3443274</xdr:colOff>
      <xdr:row>77</xdr:row>
      <xdr:rowOff>4504</xdr:rowOff>
    </xdr:from>
    <xdr:to>
      <xdr:col>1</xdr:col>
      <xdr:colOff>4601307</xdr:colOff>
      <xdr:row>77</xdr:row>
      <xdr:rowOff>211668</xdr:rowOff>
    </xdr:to>
    <xdr:pic>
      <xdr:nvPicPr>
        <xdr:cNvPr id="4" name="Picture 3">
          <a:extLst>
            <a:ext uri="{FF2B5EF4-FFF2-40B4-BE49-F238E27FC236}">
              <a16:creationId xmlns:a16="http://schemas.microsoft.com/office/drawing/2014/main" id="{D6BA9874-B130-8E4E-B4F2-AC07EA157E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0607" y="24202237"/>
          <a:ext cx="1814526" cy="207164"/>
        </a:xfrm>
        <a:prstGeom prst="rect">
          <a:avLst/>
        </a:prstGeom>
      </xdr:spPr>
    </xdr:pic>
    <xdr:clientData/>
  </xdr:twoCellAnchor>
  <xdr:twoCellAnchor editAs="oneCell">
    <xdr:from>
      <xdr:col>1</xdr:col>
      <xdr:colOff>3445935</xdr:colOff>
      <xdr:row>79</xdr:row>
      <xdr:rowOff>8468</xdr:rowOff>
    </xdr:from>
    <xdr:to>
      <xdr:col>2</xdr:col>
      <xdr:colOff>326</xdr:colOff>
      <xdr:row>79</xdr:row>
      <xdr:rowOff>237068</xdr:rowOff>
    </xdr:to>
    <xdr:pic>
      <xdr:nvPicPr>
        <xdr:cNvPr id="8" name="Picture 7">
          <a:extLst>
            <a:ext uri="{FF2B5EF4-FFF2-40B4-BE49-F238E27FC236}">
              <a16:creationId xmlns:a16="http://schemas.microsoft.com/office/drawing/2014/main" id="{1690111E-AB14-DA47-ADE7-765BBF0B62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23268" y="25019001"/>
          <a:ext cx="1803398" cy="228600"/>
        </a:xfrm>
        <a:prstGeom prst="rect">
          <a:avLst/>
        </a:prstGeom>
      </xdr:spPr>
    </xdr:pic>
    <xdr:clientData/>
  </xdr:twoCellAnchor>
  <xdr:oneCellAnchor>
    <xdr:from>
      <xdr:col>1</xdr:col>
      <xdr:colOff>3443274</xdr:colOff>
      <xdr:row>108</xdr:row>
      <xdr:rowOff>4504</xdr:rowOff>
    </xdr:from>
    <xdr:ext cx="1814526" cy="207164"/>
    <xdr:pic>
      <xdr:nvPicPr>
        <xdr:cNvPr id="11" name="Picture 10">
          <a:extLst>
            <a:ext uri="{FF2B5EF4-FFF2-40B4-BE49-F238E27FC236}">
              <a16:creationId xmlns:a16="http://schemas.microsoft.com/office/drawing/2014/main" id="{68BE234D-CB3B-5F4A-BCC5-B136B3C50A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20607" y="37012304"/>
          <a:ext cx="1814526" cy="207164"/>
        </a:xfrm>
        <a:prstGeom prst="rect">
          <a:avLst/>
        </a:prstGeom>
      </xdr:spPr>
    </xdr:pic>
    <xdr:clientData/>
  </xdr:oneCellAnchor>
  <xdr:oneCellAnchor>
    <xdr:from>
      <xdr:col>1</xdr:col>
      <xdr:colOff>3443274</xdr:colOff>
      <xdr:row>254</xdr:row>
      <xdr:rowOff>4503</xdr:rowOff>
    </xdr:from>
    <xdr:ext cx="1814526" cy="190231"/>
    <xdr:pic>
      <xdr:nvPicPr>
        <xdr:cNvPr id="12" name="Picture 11">
          <a:extLst>
            <a:ext uri="{FF2B5EF4-FFF2-40B4-BE49-F238E27FC236}">
              <a16:creationId xmlns:a16="http://schemas.microsoft.com/office/drawing/2014/main" id="{2B9CB7C0-F337-FD45-A761-0F3E0309AA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20607" y="79371036"/>
          <a:ext cx="1814526" cy="190231"/>
        </a:xfrm>
        <a:prstGeom prst="rect">
          <a:avLst/>
        </a:prstGeom>
      </xdr:spPr>
    </xdr:pic>
    <xdr:clientData/>
  </xdr:oneCellAnchor>
  <xdr:oneCellAnchor>
    <xdr:from>
      <xdr:col>1</xdr:col>
      <xdr:colOff>3445935</xdr:colOff>
      <xdr:row>256</xdr:row>
      <xdr:rowOff>8467</xdr:rowOff>
    </xdr:from>
    <xdr:ext cx="1803398" cy="194733"/>
    <xdr:pic>
      <xdr:nvPicPr>
        <xdr:cNvPr id="13" name="Picture 12">
          <a:extLst>
            <a:ext uri="{FF2B5EF4-FFF2-40B4-BE49-F238E27FC236}">
              <a16:creationId xmlns:a16="http://schemas.microsoft.com/office/drawing/2014/main" id="{047CD466-1748-9C49-AFF8-DB90D956C8A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23268" y="79764467"/>
          <a:ext cx="1803398" cy="194733"/>
        </a:xfrm>
        <a:prstGeom prst="rect">
          <a:avLst/>
        </a:prstGeom>
      </xdr:spPr>
    </xdr:pic>
    <xdr:clientData/>
  </xdr:oneCellAnchor>
  <xdr:twoCellAnchor editAs="oneCell">
    <xdr:from>
      <xdr:col>2</xdr:col>
      <xdr:colOff>0</xdr:colOff>
      <xdr:row>351</xdr:row>
      <xdr:rowOff>0</xdr:rowOff>
    </xdr:from>
    <xdr:to>
      <xdr:col>4</xdr:col>
      <xdr:colOff>150706</xdr:colOff>
      <xdr:row>356</xdr:row>
      <xdr:rowOff>2533</xdr:rowOff>
    </xdr:to>
    <xdr:pic>
      <xdr:nvPicPr>
        <xdr:cNvPr id="14" name="Picture 13">
          <a:extLst>
            <a:ext uri="{FF2B5EF4-FFF2-40B4-BE49-F238E27FC236}">
              <a16:creationId xmlns:a16="http://schemas.microsoft.com/office/drawing/2014/main" id="{21729FA0-F3EC-CC49-88E0-5616C9B165B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35133" y="123740333"/>
          <a:ext cx="1463040" cy="9762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oneCellAnchor>
    <xdr:from>
      <xdr:col>2</xdr:col>
      <xdr:colOff>0</xdr:colOff>
      <xdr:row>369</xdr:row>
      <xdr:rowOff>0</xdr:rowOff>
    </xdr:from>
    <xdr:ext cx="1463040" cy="976200"/>
    <xdr:pic>
      <xdr:nvPicPr>
        <xdr:cNvPr id="15" name="Picture 14">
          <a:extLst>
            <a:ext uri="{FF2B5EF4-FFF2-40B4-BE49-F238E27FC236}">
              <a16:creationId xmlns:a16="http://schemas.microsoft.com/office/drawing/2014/main" id="{C39930E3-B849-764A-BB01-91B21A26964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935133" y="123740333"/>
          <a:ext cx="1463040" cy="97620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732AC-2690-6149-87B1-394EF24EA609}">
  <sheetPr>
    <tabColor rgb="FFFF6600"/>
    <pageSetUpPr fitToPage="1"/>
  </sheetPr>
  <dimension ref="A1:X480"/>
  <sheetViews>
    <sheetView tabSelected="1" zoomScale="130" zoomScaleNormal="130" zoomScalePageLayoutView="120" workbookViewId="0">
      <selection activeCell="E270" sqref="E270"/>
    </sheetView>
  </sheetViews>
  <sheetFormatPr defaultColWidth="9.140625" defaultRowHeight="14.25"/>
  <cols>
    <col min="1" max="1" width="8.85546875" style="4" customWidth="1"/>
    <col min="2" max="2" width="69" style="5" customWidth="1"/>
    <col min="3" max="3" width="7.7109375" style="6" customWidth="1"/>
    <col min="4" max="4" width="9.42578125" style="7" customWidth="1"/>
    <col min="5" max="5" width="10.42578125" style="8" customWidth="1"/>
    <col min="6" max="256" width="9.140625" style="1"/>
    <col min="257" max="257" width="3.7109375" style="1" customWidth="1"/>
    <col min="258" max="258" width="69" style="1" customWidth="1"/>
    <col min="259" max="259" width="7.7109375" style="1" customWidth="1"/>
    <col min="260" max="260" width="9.42578125" style="1" customWidth="1"/>
    <col min="261" max="261" width="10.42578125" style="1" customWidth="1"/>
    <col min="262" max="512" width="9.140625" style="1"/>
    <col min="513" max="513" width="3.7109375" style="1" customWidth="1"/>
    <col min="514" max="514" width="69" style="1" customWidth="1"/>
    <col min="515" max="515" width="7.7109375" style="1" customWidth="1"/>
    <col min="516" max="516" width="9.42578125" style="1" customWidth="1"/>
    <col min="517" max="517" width="10.42578125" style="1" customWidth="1"/>
    <col min="518" max="768" width="9.140625" style="1"/>
    <col min="769" max="769" width="3.7109375" style="1" customWidth="1"/>
    <col min="770" max="770" width="69" style="1" customWidth="1"/>
    <col min="771" max="771" width="7.7109375" style="1" customWidth="1"/>
    <col min="772" max="772" width="9.42578125" style="1" customWidth="1"/>
    <col min="773" max="773" width="10.42578125" style="1" customWidth="1"/>
    <col min="774" max="1024" width="9.140625" style="1"/>
    <col min="1025" max="1025" width="3.7109375" style="1" customWidth="1"/>
    <col min="1026" max="1026" width="69" style="1" customWidth="1"/>
    <col min="1027" max="1027" width="7.7109375" style="1" customWidth="1"/>
    <col min="1028" max="1028" width="9.42578125" style="1" customWidth="1"/>
    <col min="1029" max="1029" width="10.42578125" style="1" customWidth="1"/>
    <col min="1030" max="1280" width="9.140625" style="1"/>
    <col min="1281" max="1281" width="3.7109375" style="1" customWidth="1"/>
    <col min="1282" max="1282" width="69" style="1" customWidth="1"/>
    <col min="1283" max="1283" width="7.7109375" style="1" customWidth="1"/>
    <col min="1284" max="1284" width="9.42578125" style="1" customWidth="1"/>
    <col min="1285" max="1285" width="10.42578125" style="1" customWidth="1"/>
    <col min="1286" max="1536" width="9.140625" style="1"/>
    <col min="1537" max="1537" width="3.7109375" style="1" customWidth="1"/>
    <col min="1538" max="1538" width="69" style="1" customWidth="1"/>
    <col min="1539" max="1539" width="7.7109375" style="1" customWidth="1"/>
    <col min="1540" max="1540" width="9.42578125" style="1" customWidth="1"/>
    <col min="1541" max="1541" width="10.42578125" style="1" customWidth="1"/>
    <col min="1542" max="1792" width="9.140625" style="1"/>
    <col min="1793" max="1793" width="3.7109375" style="1" customWidth="1"/>
    <col min="1794" max="1794" width="69" style="1" customWidth="1"/>
    <col min="1795" max="1795" width="7.7109375" style="1" customWidth="1"/>
    <col min="1796" max="1796" width="9.42578125" style="1" customWidth="1"/>
    <col min="1797" max="1797" width="10.42578125" style="1" customWidth="1"/>
    <col min="1798" max="2048" width="9.140625" style="1"/>
    <col min="2049" max="2049" width="3.7109375" style="1" customWidth="1"/>
    <col min="2050" max="2050" width="69" style="1" customWidth="1"/>
    <col min="2051" max="2051" width="7.7109375" style="1" customWidth="1"/>
    <col min="2052" max="2052" width="9.42578125" style="1" customWidth="1"/>
    <col min="2053" max="2053" width="10.42578125" style="1" customWidth="1"/>
    <col min="2054" max="2304" width="9.140625" style="1"/>
    <col min="2305" max="2305" width="3.7109375" style="1" customWidth="1"/>
    <col min="2306" max="2306" width="69" style="1" customWidth="1"/>
    <col min="2307" max="2307" width="7.7109375" style="1" customWidth="1"/>
    <col min="2308" max="2308" width="9.42578125" style="1" customWidth="1"/>
    <col min="2309" max="2309" width="10.42578125" style="1" customWidth="1"/>
    <col min="2310" max="2560" width="9.140625" style="1"/>
    <col min="2561" max="2561" width="3.7109375" style="1" customWidth="1"/>
    <col min="2562" max="2562" width="69" style="1" customWidth="1"/>
    <col min="2563" max="2563" width="7.7109375" style="1" customWidth="1"/>
    <col min="2564" max="2564" width="9.42578125" style="1" customWidth="1"/>
    <col min="2565" max="2565" width="10.42578125" style="1" customWidth="1"/>
    <col min="2566" max="2816" width="9.140625" style="1"/>
    <col min="2817" max="2817" width="3.7109375" style="1" customWidth="1"/>
    <col min="2818" max="2818" width="69" style="1" customWidth="1"/>
    <col min="2819" max="2819" width="7.7109375" style="1" customWidth="1"/>
    <col min="2820" max="2820" width="9.42578125" style="1" customWidth="1"/>
    <col min="2821" max="2821" width="10.42578125" style="1" customWidth="1"/>
    <col min="2822" max="3072" width="9.140625" style="1"/>
    <col min="3073" max="3073" width="3.7109375" style="1" customWidth="1"/>
    <col min="3074" max="3074" width="69" style="1" customWidth="1"/>
    <col min="3075" max="3075" width="7.7109375" style="1" customWidth="1"/>
    <col min="3076" max="3076" width="9.42578125" style="1" customWidth="1"/>
    <col min="3077" max="3077" width="10.42578125" style="1" customWidth="1"/>
    <col min="3078" max="3328" width="9.140625" style="1"/>
    <col min="3329" max="3329" width="3.7109375" style="1" customWidth="1"/>
    <col min="3330" max="3330" width="69" style="1" customWidth="1"/>
    <col min="3331" max="3331" width="7.7109375" style="1" customWidth="1"/>
    <col min="3332" max="3332" width="9.42578125" style="1" customWidth="1"/>
    <col min="3333" max="3333" width="10.42578125" style="1" customWidth="1"/>
    <col min="3334" max="3584" width="9.140625" style="1"/>
    <col min="3585" max="3585" width="3.7109375" style="1" customWidth="1"/>
    <col min="3586" max="3586" width="69" style="1" customWidth="1"/>
    <col min="3587" max="3587" width="7.7109375" style="1" customWidth="1"/>
    <col min="3588" max="3588" width="9.42578125" style="1" customWidth="1"/>
    <col min="3589" max="3589" width="10.42578125" style="1" customWidth="1"/>
    <col min="3590" max="3840" width="9.140625" style="1"/>
    <col min="3841" max="3841" width="3.7109375" style="1" customWidth="1"/>
    <col min="3842" max="3842" width="69" style="1" customWidth="1"/>
    <col min="3843" max="3843" width="7.7109375" style="1" customWidth="1"/>
    <col min="3844" max="3844" width="9.42578125" style="1" customWidth="1"/>
    <col min="3845" max="3845" width="10.42578125" style="1" customWidth="1"/>
    <col min="3846" max="4096" width="9.140625" style="1"/>
    <col min="4097" max="4097" width="3.7109375" style="1" customWidth="1"/>
    <col min="4098" max="4098" width="69" style="1" customWidth="1"/>
    <col min="4099" max="4099" width="7.7109375" style="1" customWidth="1"/>
    <col min="4100" max="4100" width="9.42578125" style="1" customWidth="1"/>
    <col min="4101" max="4101" width="10.42578125" style="1" customWidth="1"/>
    <col min="4102" max="4352" width="9.140625" style="1"/>
    <col min="4353" max="4353" width="3.7109375" style="1" customWidth="1"/>
    <col min="4354" max="4354" width="69" style="1" customWidth="1"/>
    <col min="4355" max="4355" width="7.7109375" style="1" customWidth="1"/>
    <col min="4356" max="4356" width="9.42578125" style="1" customWidth="1"/>
    <col min="4357" max="4357" width="10.42578125" style="1" customWidth="1"/>
    <col min="4358" max="4608" width="9.140625" style="1"/>
    <col min="4609" max="4609" width="3.7109375" style="1" customWidth="1"/>
    <col min="4610" max="4610" width="69" style="1" customWidth="1"/>
    <col min="4611" max="4611" width="7.7109375" style="1" customWidth="1"/>
    <col min="4612" max="4612" width="9.42578125" style="1" customWidth="1"/>
    <col min="4613" max="4613" width="10.42578125" style="1" customWidth="1"/>
    <col min="4614" max="4864" width="9.140625" style="1"/>
    <col min="4865" max="4865" width="3.7109375" style="1" customWidth="1"/>
    <col min="4866" max="4866" width="69" style="1" customWidth="1"/>
    <col min="4867" max="4867" width="7.7109375" style="1" customWidth="1"/>
    <col min="4868" max="4868" width="9.42578125" style="1" customWidth="1"/>
    <col min="4869" max="4869" width="10.42578125" style="1" customWidth="1"/>
    <col min="4870" max="5120" width="9.140625" style="1"/>
    <col min="5121" max="5121" width="3.7109375" style="1" customWidth="1"/>
    <col min="5122" max="5122" width="69" style="1" customWidth="1"/>
    <col min="5123" max="5123" width="7.7109375" style="1" customWidth="1"/>
    <col min="5124" max="5124" width="9.42578125" style="1" customWidth="1"/>
    <col min="5125" max="5125" width="10.42578125" style="1" customWidth="1"/>
    <col min="5126" max="5376" width="9.140625" style="1"/>
    <col min="5377" max="5377" width="3.7109375" style="1" customWidth="1"/>
    <col min="5378" max="5378" width="69" style="1" customWidth="1"/>
    <col min="5379" max="5379" width="7.7109375" style="1" customWidth="1"/>
    <col min="5380" max="5380" width="9.42578125" style="1" customWidth="1"/>
    <col min="5381" max="5381" width="10.42578125" style="1" customWidth="1"/>
    <col min="5382" max="5632" width="9.140625" style="1"/>
    <col min="5633" max="5633" width="3.7109375" style="1" customWidth="1"/>
    <col min="5634" max="5634" width="69" style="1" customWidth="1"/>
    <col min="5635" max="5635" width="7.7109375" style="1" customWidth="1"/>
    <col min="5636" max="5636" width="9.42578125" style="1" customWidth="1"/>
    <col min="5637" max="5637" width="10.42578125" style="1" customWidth="1"/>
    <col min="5638" max="5888" width="9.140625" style="1"/>
    <col min="5889" max="5889" width="3.7109375" style="1" customWidth="1"/>
    <col min="5890" max="5890" width="69" style="1" customWidth="1"/>
    <col min="5891" max="5891" width="7.7109375" style="1" customWidth="1"/>
    <col min="5892" max="5892" width="9.42578125" style="1" customWidth="1"/>
    <col min="5893" max="5893" width="10.42578125" style="1" customWidth="1"/>
    <col min="5894" max="6144" width="9.140625" style="1"/>
    <col min="6145" max="6145" width="3.7109375" style="1" customWidth="1"/>
    <col min="6146" max="6146" width="69" style="1" customWidth="1"/>
    <col min="6147" max="6147" width="7.7109375" style="1" customWidth="1"/>
    <col min="6148" max="6148" width="9.42578125" style="1" customWidth="1"/>
    <col min="6149" max="6149" width="10.42578125" style="1" customWidth="1"/>
    <col min="6150" max="6400" width="9.140625" style="1"/>
    <col min="6401" max="6401" width="3.7109375" style="1" customWidth="1"/>
    <col min="6402" max="6402" width="69" style="1" customWidth="1"/>
    <col min="6403" max="6403" width="7.7109375" style="1" customWidth="1"/>
    <col min="6404" max="6404" width="9.42578125" style="1" customWidth="1"/>
    <col min="6405" max="6405" width="10.42578125" style="1" customWidth="1"/>
    <col min="6406" max="6656" width="9.140625" style="1"/>
    <col min="6657" max="6657" width="3.7109375" style="1" customWidth="1"/>
    <col min="6658" max="6658" width="69" style="1" customWidth="1"/>
    <col min="6659" max="6659" width="7.7109375" style="1" customWidth="1"/>
    <col min="6660" max="6660" width="9.42578125" style="1" customWidth="1"/>
    <col min="6661" max="6661" width="10.42578125" style="1" customWidth="1"/>
    <col min="6662" max="6912" width="9.140625" style="1"/>
    <col min="6913" max="6913" width="3.7109375" style="1" customWidth="1"/>
    <col min="6914" max="6914" width="69" style="1" customWidth="1"/>
    <col min="6915" max="6915" width="7.7109375" style="1" customWidth="1"/>
    <col min="6916" max="6916" width="9.42578125" style="1" customWidth="1"/>
    <col min="6917" max="6917" width="10.42578125" style="1" customWidth="1"/>
    <col min="6918" max="7168" width="9.140625" style="1"/>
    <col min="7169" max="7169" width="3.7109375" style="1" customWidth="1"/>
    <col min="7170" max="7170" width="69" style="1" customWidth="1"/>
    <col min="7171" max="7171" width="7.7109375" style="1" customWidth="1"/>
    <col min="7172" max="7172" width="9.42578125" style="1" customWidth="1"/>
    <col min="7173" max="7173" width="10.42578125" style="1" customWidth="1"/>
    <col min="7174" max="7424" width="9.140625" style="1"/>
    <col min="7425" max="7425" width="3.7109375" style="1" customWidth="1"/>
    <col min="7426" max="7426" width="69" style="1" customWidth="1"/>
    <col min="7427" max="7427" width="7.7109375" style="1" customWidth="1"/>
    <col min="7428" max="7428" width="9.42578125" style="1" customWidth="1"/>
    <col min="7429" max="7429" width="10.42578125" style="1" customWidth="1"/>
    <col min="7430" max="7680" width="9.140625" style="1"/>
    <col min="7681" max="7681" width="3.7109375" style="1" customWidth="1"/>
    <col min="7682" max="7682" width="69" style="1" customWidth="1"/>
    <col min="7683" max="7683" width="7.7109375" style="1" customWidth="1"/>
    <col min="7684" max="7684" width="9.42578125" style="1" customWidth="1"/>
    <col min="7685" max="7685" width="10.42578125" style="1" customWidth="1"/>
    <col min="7686" max="7936" width="9.140625" style="1"/>
    <col min="7937" max="7937" width="3.7109375" style="1" customWidth="1"/>
    <col min="7938" max="7938" width="69" style="1" customWidth="1"/>
    <col min="7939" max="7939" width="7.7109375" style="1" customWidth="1"/>
    <col min="7940" max="7940" width="9.42578125" style="1" customWidth="1"/>
    <col min="7941" max="7941" width="10.42578125" style="1" customWidth="1"/>
    <col min="7942" max="8192" width="9.140625" style="1"/>
    <col min="8193" max="8193" width="3.7109375" style="1" customWidth="1"/>
    <col min="8194" max="8194" width="69" style="1" customWidth="1"/>
    <col min="8195" max="8195" width="7.7109375" style="1" customWidth="1"/>
    <col min="8196" max="8196" width="9.42578125" style="1" customWidth="1"/>
    <col min="8197" max="8197" width="10.42578125" style="1" customWidth="1"/>
    <col min="8198" max="8448" width="9.140625" style="1"/>
    <col min="8449" max="8449" width="3.7109375" style="1" customWidth="1"/>
    <col min="8450" max="8450" width="69" style="1" customWidth="1"/>
    <col min="8451" max="8451" width="7.7109375" style="1" customWidth="1"/>
    <col min="8452" max="8452" width="9.42578125" style="1" customWidth="1"/>
    <col min="8453" max="8453" width="10.42578125" style="1" customWidth="1"/>
    <col min="8454" max="8704" width="9.140625" style="1"/>
    <col min="8705" max="8705" width="3.7109375" style="1" customWidth="1"/>
    <col min="8706" max="8706" width="69" style="1" customWidth="1"/>
    <col min="8707" max="8707" width="7.7109375" style="1" customWidth="1"/>
    <col min="8708" max="8708" width="9.42578125" style="1" customWidth="1"/>
    <col min="8709" max="8709" width="10.42578125" style="1" customWidth="1"/>
    <col min="8710" max="8960" width="9.140625" style="1"/>
    <col min="8961" max="8961" width="3.7109375" style="1" customWidth="1"/>
    <col min="8962" max="8962" width="69" style="1" customWidth="1"/>
    <col min="8963" max="8963" width="7.7109375" style="1" customWidth="1"/>
    <col min="8964" max="8964" width="9.42578125" style="1" customWidth="1"/>
    <col min="8965" max="8965" width="10.42578125" style="1" customWidth="1"/>
    <col min="8966" max="9216" width="9.140625" style="1"/>
    <col min="9217" max="9217" width="3.7109375" style="1" customWidth="1"/>
    <col min="9218" max="9218" width="69" style="1" customWidth="1"/>
    <col min="9219" max="9219" width="7.7109375" style="1" customWidth="1"/>
    <col min="9220" max="9220" width="9.42578125" style="1" customWidth="1"/>
    <col min="9221" max="9221" width="10.42578125" style="1" customWidth="1"/>
    <col min="9222" max="9472" width="9.140625" style="1"/>
    <col min="9473" max="9473" width="3.7109375" style="1" customWidth="1"/>
    <col min="9474" max="9474" width="69" style="1" customWidth="1"/>
    <col min="9475" max="9475" width="7.7109375" style="1" customWidth="1"/>
    <col min="9476" max="9476" width="9.42578125" style="1" customWidth="1"/>
    <col min="9477" max="9477" width="10.42578125" style="1" customWidth="1"/>
    <col min="9478" max="9728" width="9.140625" style="1"/>
    <col min="9729" max="9729" width="3.7109375" style="1" customWidth="1"/>
    <col min="9730" max="9730" width="69" style="1" customWidth="1"/>
    <col min="9731" max="9731" width="7.7109375" style="1" customWidth="1"/>
    <col min="9732" max="9732" width="9.42578125" style="1" customWidth="1"/>
    <col min="9733" max="9733" width="10.42578125" style="1" customWidth="1"/>
    <col min="9734" max="9984" width="9.140625" style="1"/>
    <col min="9985" max="9985" width="3.7109375" style="1" customWidth="1"/>
    <col min="9986" max="9986" width="69" style="1" customWidth="1"/>
    <col min="9987" max="9987" width="7.7109375" style="1" customWidth="1"/>
    <col min="9988" max="9988" width="9.42578125" style="1" customWidth="1"/>
    <col min="9989" max="9989" width="10.42578125" style="1" customWidth="1"/>
    <col min="9990" max="10240" width="9.140625" style="1"/>
    <col min="10241" max="10241" width="3.7109375" style="1" customWidth="1"/>
    <col min="10242" max="10242" width="69" style="1" customWidth="1"/>
    <col min="10243" max="10243" width="7.7109375" style="1" customWidth="1"/>
    <col min="10244" max="10244" width="9.42578125" style="1" customWidth="1"/>
    <col min="10245" max="10245" width="10.42578125" style="1" customWidth="1"/>
    <col min="10246" max="10496" width="9.140625" style="1"/>
    <col min="10497" max="10497" width="3.7109375" style="1" customWidth="1"/>
    <col min="10498" max="10498" width="69" style="1" customWidth="1"/>
    <col min="10499" max="10499" width="7.7109375" style="1" customWidth="1"/>
    <col min="10500" max="10500" width="9.42578125" style="1" customWidth="1"/>
    <col min="10501" max="10501" width="10.42578125" style="1" customWidth="1"/>
    <col min="10502" max="10752" width="9.140625" style="1"/>
    <col min="10753" max="10753" width="3.7109375" style="1" customWidth="1"/>
    <col min="10754" max="10754" width="69" style="1" customWidth="1"/>
    <col min="10755" max="10755" width="7.7109375" style="1" customWidth="1"/>
    <col min="10756" max="10756" width="9.42578125" style="1" customWidth="1"/>
    <col min="10757" max="10757" width="10.42578125" style="1" customWidth="1"/>
    <col min="10758" max="11008" width="9.140625" style="1"/>
    <col min="11009" max="11009" width="3.7109375" style="1" customWidth="1"/>
    <col min="11010" max="11010" width="69" style="1" customWidth="1"/>
    <col min="11011" max="11011" width="7.7109375" style="1" customWidth="1"/>
    <col min="11012" max="11012" width="9.42578125" style="1" customWidth="1"/>
    <col min="11013" max="11013" width="10.42578125" style="1" customWidth="1"/>
    <col min="11014" max="11264" width="9.140625" style="1"/>
    <col min="11265" max="11265" width="3.7109375" style="1" customWidth="1"/>
    <col min="11266" max="11266" width="69" style="1" customWidth="1"/>
    <col min="11267" max="11267" width="7.7109375" style="1" customWidth="1"/>
    <col min="11268" max="11268" width="9.42578125" style="1" customWidth="1"/>
    <col min="11269" max="11269" width="10.42578125" style="1" customWidth="1"/>
    <col min="11270" max="11520" width="9.140625" style="1"/>
    <col min="11521" max="11521" width="3.7109375" style="1" customWidth="1"/>
    <col min="11522" max="11522" width="69" style="1" customWidth="1"/>
    <col min="11523" max="11523" width="7.7109375" style="1" customWidth="1"/>
    <col min="11524" max="11524" width="9.42578125" style="1" customWidth="1"/>
    <col min="11525" max="11525" width="10.42578125" style="1" customWidth="1"/>
    <col min="11526" max="11776" width="9.140625" style="1"/>
    <col min="11777" max="11777" width="3.7109375" style="1" customWidth="1"/>
    <col min="11778" max="11778" width="69" style="1" customWidth="1"/>
    <col min="11779" max="11779" width="7.7109375" style="1" customWidth="1"/>
    <col min="11780" max="11780" width="9.42578125" style="1" customWidth="1"/>
    <col min="11781" max="11781" width="10.42578125" style="1" customWidth="1"/>
    <col min="11782" max="12032" width="9.140625" style="1"/>
    <col min="12033" max="12033" width="3.7109375" style="1" customWidth="1"/>
    <col min="12034" max="12034" width="69" style="1" customWidth="1"/>
    <col min="12035" max="12035" width="7.7109375" style="1" customWidth="1"/>
    <col min="12036" max="12036" width="9.42578125" style="1" customWidth="1"/>
    <col min="12037" max="12037" width="10.42578125" style="1" customWidth="1"/>
    <col min="12038" max="12288" width="9.140625" style="1"/>
    <col min="12289" max="12289" width="3.7109375" style="1" customWidth="1"/>
    <col min="12290" max="12290" width="69" style="1" customWidth="1"/>
    <col min="12291" max="12291" width="7.7109375" style="1" customWidth="1"/>
    <col min="12292" max="12292" width="9.42578125" style="1" customWidth="1"/>
    <col min="12293" max="12293" width="10.42578125" style="1" customWidth="1"/>
    <col min="12294" max="12544" width="9.140625" style="1"/>
    <col min="12545" max="12545" width="3.7109375" style="1" customWidth="1"/>
    <col min="12546" max="12546" width="69" style="1" customWidth="1"/>
    <col min="12547" max="12547" width="7.7109375" style="1" customWidth="1"/>
    <col min="12548" max="12548" width="9.42578125" style="1" customWidth="1"/>
    <col min="12549" max="12549" width="10.42578125" style="1" customWidth="1"/>
    <col min="12550" max="12800" width="9.140625" style="1"/>
    <col min="12801" max="12801" width="3.7109375" style="1" customWidth="1"/>
    <col min="12802" max="12802" width="69" style="1" customWidth="1"/>
    <col min="12803" max="12803" width="7.7109375" style="1" customWidth="1"/>
    <col min="12804" max="12804" width="9.42578125" style="1" customWidth="1"/>
    <col min="12805" max="12805" width="10.42578125" style="1" customWidth="1"/>
    <col min="12806" max="13056" width="9.140625" style="1"/>
    <col min="13057" max="13057" width="3.7109375" style="1" customWidth="1"/>
    <col min="13058" max="13058" width="69" style="1" customWidth="1"/>
    <col min="13059" max="13059" width="7.7109375" style="1" customWidth="1"/>
    <col min="13060" max="13060" width="9.42578125" style="1" customWidth="1"/>
    <col min="13061" max="13061" width="10.42578125" style="1" customWidth="1"/>
    <col min="13062" max="13312" width="9.140625" style="1"/>
    <col min="13313" max="13313" width="3.7109375" style="1" customWidth="1"/>
    <col min="13314" max="13314" width="69" style="1" customWidth="1"/>
    <col min="13315" max="13315" width="7.7109375" style="1" customWidth="1"/>
    <col min="13316" max="13316" width="9.42578125" style="1" customWidth="1"/>
    <col min="13317" max="13317" width="10.42578125" style="1" customWidth="1"/>
    <col min="13318" max="13568" width="9.140625" style="1"/>
    <col min="13569" max="13569" width="3.7109375" style="1" customWidth="1"/>
    <col min="13570" max="13570" width="69" style="1" customWidth="1"/>
    <col min="13571" max="13571" width="7.7109375" style="1" customWidth="1"/>
    <col min="13572" max="13572" width="9.42578125" style="1" customWidth="1"/>
    <col min="13573" max="13573" width="10.42578125" style="1" customWidth="1"/>
    <col min="13574" max="13824" width="9.140625" style="1"/>
    <col min="13825" max="13825" width="3.7109375" style="1" customWidth="1"/>
    <col min="13826" max="13826" width="69" style="1" customWidth="1"/>
    <col min="13827" max="13827" width="7.7109375" style="1" customWidth="1"/>
    <col min="13828" max="13828" width="9.42578125" style="1" customWidth="1"/>
    <col min="13829" max="13829" width="10.42578125" style="1" customWidth="1"/>
    <col min="13830" max="14080" width="9.140625" style="1"/>
    <col min="14081" max="14081" width="3.7109375" style="1" customWidth="1"/>
    <col min="14082" max="14082" width="69" style="1" customWidth="1"/>
    <col min="14083" max="14083" width="7.7109375" style="1" customWidth="1"/>
    <col min="14084" max="14084" width="9.42578125" style="1" customWidth="1"/>
    <col min="14085" max="14085" width="10.42578125" style="1" customWidth="1"/>
    <col min="14086" max="14336" width="9.140625" style="1"/>
    <col min="14337" max="14337" width="3.7109375" style="1" customWidth="1"/>
    <col min="14338" max="14338" width="69" style="1" customWidth="1"/>
    <col min="14339" max="14339" width="7.7109375" style="1" customWidth="1"/>
    <col min="14340" max="14340" width="9.42578125" style="1" customWidth="1"/>
    <col min="14341" max="14341" width="10.42578125" style="1" customWidth="1"/>
    <col min="14342" max="14592" width="9.140625" style="1"/>
    <col min="14593" max="14593" width="3.7109375" style="1" customWidth="1"/>
    <col min="14594" max="14594" width="69" style="1" customWidth="1"/>
    <col min="14595" max="14595" width="7.7109375" style="1" customWidth="1"/>
    <col min="14596" max="14596" width="9.42578125" style="1" customWidth="1"/>
    <col min="14597" max="14597" width="10.42578125" style="1" customWidth="1"/>
    <col min="14598" max="14848" width="9.140625" style="1"/>
    <col min="14849" max="14849" width="3.7109375" style="1" customWidth="1"/>
    <col min="14850" max="14850" width="69" style="1" customWidth="1"/>
    <col min="14851" max="14851" width="7.7109375" style="1" customWidth="1"/>
    <col min="14852" max="14852" width="9.42578125" style="1" customWidth="1"/>
    <col min="14853" max="14853" width="10.42578125" style="1" customWidth="1"/>
    <col min="14854" max="15104" width="9.140625" style="1"/>
    <col min="15105" max="15105" width="3.7109375" style="1" customWidth="1"/>
    <col min="15106" max="15106" width="69" style="1" customWidth="1"/>
    <col min="15107" max="15107" width="7.7109375" style="1" customWidth="1"/>
    <col min="15108" max="15108" width="9.42578125" style="1" customWidth="1"/>
    <col min="15109" max="15109" width="10.42578125" style="1" customWidth="1"/>
    <col min="15110" max="15360" width="9.140625" style="1"/>
    <col min="15361" max="15361" width="3.7109375" style="1" customWidth="1"/>
    <col min="15362" max="15362" width="69" style="1" customWidth="1"/>
    <col min="15363" max="15363" width="7.7109375" style="1" customWidth="1"/>
    <col min="15364" max="15364" width="9.42578125" style="1" customWidth="1"/>
    <col min="15365" max="15365" width="10.42578125" style="1" customWidth="1"/>
    <col min="15366" max="15616" width="9.140625" style="1"/>
    <col min="15617" max="15617" width="3.7109375" style="1" customWidth="1"/>
    <col min="15618" max="15618" width="69" style="1" customWidth="1"/>
    <col min="15619" max="15619" width="7.7109375" style="1" customWidth="1"/>
    <col min="15620" max="15620" width="9.42578125" style="1" customWidth="1"/>
    <col min="15621" max="15621" width="10.42578125" style="1" customWidth="1"/>
    <col min="15622" max="15872" width="9.140625" style="1"/>
    <col min="15873" max="15873" width="3.7109375" style="1" customWidth="1"/>
    <col min="15874" max="15874" width="69" style="1" customWidth="1"/>
    <col min="15875" max="15875" width="7.7109375" style="1" customWidth="1"/>
    <col min="15876" max="15876" width="9.42578125" style="1" customWidth="1"/>
    <col min="15877" max="15877" width="10.42578125" style="1" customWidth="1"/>
    <col min="15878" max="16128" width="9.140625" style="1"/>
    <col min="16129" max="16129" width="3.7109375" style="1" customWidth="1"/>
    <col min="16130" max="16130" width="69" style="1" customWidth="1"/>
    <col min="16131" max="16131" width="7.7109375" style="1" customWidth="1"/>
    <col min="16132" max="16132" width="9.42578125" style="1" customWidth="1"/>
    <col min="16133" max="16133" width="10.42578125" style="1" customWidth="1"/>
    <col min="16134" max="16384" width="9.140625" style="1"/>
  </cols>
  <sheetData>
    <row r="1" spans="1:24" ht="15">
      <c r="A1" s="9"/>
      <c r="B1" s="10" t="s">
        <v>260</v>
      </c>
      <c r="C1" s="11"/>
      <c r="D1" s="12"/>
      <c r="E1" s="13"/>
    </row>
    <row r="2" spans="1:24">
      <c r="A2" s="9"/>
      <c r="B2" s="15" t="s">
        <v>111</v>
      </c>
      <c r="C2" s="11"/>
      <c r="D2" s="12"/>
      <c r="E2" s="13"/>
    </row>
    <row r="3" spans="1:24">
      <c r="A3" s="9"/>
      <c r="B3" s="16"/>
      <c r="C3" s="11"/>
      <c r="D3" s="12"/>
      <c r="E3" s="13"/>
    </row>
    <row r="4" spans="1:24" ht="15">
      <c r="A4" s="9"/>
      <c r="B4" s="17" t="s">
        <v>0</v>
      </c>
      <c r="C4" s="11"/>
      <c r="D4" s="12"/>
      <c r="E4" s="13"/>
    </row>
    <row r="5" spans="1:24" ht="85.5">
      <c r="A5" s="9"/>
      <c r="B5" s="18" t="s">
        <v>1</v>
      </c>
      <c r="C5" s="11"/>
      <c r="D5" s="12"/>
      <c r="E5" s="13"/>
    </row>
    <row r="6" spans="1:24">
      <c r="A6" s="9"/>
      <c r="B6" s="16"/>
      <c r="C6" s="11"/>
      <c r="D6" s="12"/>
      <c r="E6" s="13"/>
    </row>
    <row r="7" spans="1:24" ht="30">
      <c r="A7" s="9"/>
      <c r="B7" s="19" t="s">
        <v>2</v>
      </c>
      <c r="C7" s="20"/>
      <c r="D7" s="21"/>
      <c r="E7" s="16"/>
      <c r="F7" s="2"/>
      <c r="G7" s="2"/>
      <c r="H7" s="2"/>
      <c r="I7" s="2"/>
      <c r="J7" s="2"/>
      <c r="K7" s="2"/>
      <c r="L7" s="2"/>
      <c r="M7" s="2"/>
      <c r="N7" s="2"/>
      <c r="O7" s="2"/>
      <c r="P7" s="2"/>
      <c r="Q7" s="2"/>
      <c r="R7" s="2"/>
      <c r="S7" s="2"/>
      <c r="T7" s="2"/>
      <c r="U7" s="2"/>
      <c r="V7" s="2"/>
      <c r="W7" s="2"/>
      <c r="X7" s="2"/>
    </row>
    <row r="8" spans="1:24" ht="28.5">
      <c r="A8" s="9" t="s">
        <v>3</v>
      </c>
      <c r="B8" s="18" t="s">
        <v>4</v>
      </c>
      <c r="C8" s="22"/>
      <c r="D8" s="23"/>
      <c r="E8" s="16"/>
      <c r="F8" s="2"/>
      <c r="G8" s="2"/>
      <c r="H8" s="2"/>
      <c r="I8" s="2"/>
      <c r="J8" s="2"/>
      <c r="K8" s="2"/>
      <c r="L8" s="2"/>
      <c r="M8" s="2"/>
      <c r="N8" s="2"/>
      <c r="O8" s="2"/>
      <c r="P8" s="2"/>
      <c r="Q8" s="2"/>
      <c r="R8" s="2"/>
      <c r="S8" s="2"/>
      <c r="T8" s="2"/>
      <c r="U8" s="2"/>
      <c r="V8" s="2"/>
      <c r="W8" s="2"/>
      <c r="X8" s="2"/>
    </row>
    <row r="9" spans="1:24" ht="28.5">
      <c r="A9" s="9" t="s">
        <v>3</v>
      </c>
      <c r="B9" s="18" t="s">
        <v>5</v>
      </c>
      <c r="C9" s="24" t="s">
        <v>6</v>
      </c>
      <c r="D9" s="25"/>
      <c r="E9" s="16"/>
      <c r="F9" s="2"/>
      <c r="G9" s="2"/>
      <c r="H9" s="2"/>
      <c r="I9" s="2"/>
      <c r="J9" s="2"/>
      <c r="K9" s="2"/>
      <c r="L9" s="2"/>
      <c r="M9" s="2"/>
      <c r="N9" s="2"/>
      <c r="O9" s="2"/>
      <c r="P9" s="2"/>
      <c r="Q9" s="2"/>
      <c r="R9" s="2"/>
      <c r="S9" s="2"/>
      <c r="T9" s="2"/>
      <c r="U9" s="2"/>
      <c r="V9" s="2"/>
      <c r="W9" s="2"/>
      <c r="X9" s="2"/>
    </row>
    <row r="10" spans="1:24" ht="15">
      <c r="A10" s="9" t="s">
        <v>3</v>
      </c>
      <c r="B10" s="26" t="s">
        <v>7</v>
      </c>
      <c r="C10" s="24"/>
      <c r="D10" s="25"/>
      <c r="E10" s="26"/>
      <c r="F10" s="3"/>
      <c r="G10" s="3"/>
      <c r="H10" s="3"/>
      <c r="I10" s="3"/>
      <c r="J10" s="3"/>
      <c r="K10" s="3"/>
      <c r="L10" s="3"/>
      <c r="M10" s="3"/>
      <c r="N10" s="3"/>
      <c r="O10" s="3"/>
      <c r="P10" s="3"/>
      <c r="Q10" s="3"/>
      <c r="R10" s="3"/>
      <c r="S10" s="3"/>
      <c r="T10" s="3"/>
      <c r="U10" s="3"/>
      <c r="V10" s="3"/>
      <c r="W10" s="3"/>
      <c r="X10" s="3"/>
    </row>
    <row r="11" spans="1:24" ht="15">
      <c r="A11" s="9"/>
      <c r="B11" s="15" t="s">
        <v>8</v>
      </c>
      <c r="C11" s="24" t="s">
        <v>9</v>
      </c>
      <c r="D11" s="25"/>
      <c r="E11" s="16"/>
      <c r="F11" s="2"/>
      <c r="G11" s="2"/>
      <c r="H11" s="2"/>
      <c r="I11" s="2"/>
      <c r="J11" s="2"/>
      <c r="K11" s="2"/>
      <c r="L11" s="2"/>
      <c r="M11" s="2"/>
      <c r="N11" s="2"/>
      <c r="O11" s="2"/>
      <c r="P11" s="2"/>
      <c r="Q11" s="2"/>
      <c r="R11" s="2"/>
      <c r="S11" s="2"/>
      <c r="T11" s="2"/>
      <c r="U11" s="2"/>
      <c r="V11" s="2"/>
      <c r="W11" s="2"/>
      <c r="X11" s="2"/>
    </row>
    <row r="12" spans="1:24" ht="29.25">
      <c r="A12" s="9" t="s">
        <v>3</v>
      </c>
      <c r="B12" s="15" t="s">
        <v>10</v>
      </c>
      <c r="C12" s="20" t="s">
        <v>9</v>
      </c>
      <c r="D12" s="23"/>
      <c r="E12" s="16"/>
      <c r="F12" s="2"/>
      <c r="G12" s="2"/>
      <c r="H12" s="2"/>
      <c r="I12" s="2"/>
      <c r="J12" s="2"/>
      <c r="K12" s="2"/>
      <c r="L12" s="2"/>
      <c r="M12" s="2"/>
      <c r="N12" s="2"/>
      <c r="O12" s="2"/>
      <c r="P12" s="2"/>
      <c r="Q12" s="2"/>
      <c r="R12" s="2"/>
      <c r="S12" s="2"/>
      <c r="T12" s="2"/>
      <c r="U12" s="2"/>
      <c r="V12" s="2"/>
      <c r="W12" s="2"/>
      <c r="X12" s="2"/>
    </row>
    <row r="13" spans="1:24" ht="15">
      <c r="A13" s="9"/>
      <c r="B13" s="18" t="s">
        <v>11</v>
      </c>
      <c r="C13" s="20"/>
      <c r="D13" s="21"/>
      <c r="E13" s="16"/>
      <c r="F13" s="2"/>
      <c r="G13" s="2"/>
      <c r="H13" s="2"/>
      <c r="I13" s="2"/>
      <c r="J13" s="2"/>
      <c r="K13" s="2"/>
      <c r="L13" s="2"/>
      <c r="M13" s="2"/>
      <c r="N13" s="2"/>
      <c r="O13" s="2"/>
      <c r="P13" s="2"/>
      <c r="Q13" s="2"/>
      <c r="R13" s="2"/>
      <c r="S13" s="2"/>
      <c r="T13" s="2"/>
      <c r="U13" s="2"/>
      <c r="V13" s="2"/>
      <c r="W13" s="2"/>
      <c r="X13" s="2"/>
    </row>
    <row r="14" spans="1:24" ht="29.25">
      <c r="A14" s="9" t="s">
        <v>3</v>
      </c>
      <c r="B14" s="15" t="s">
        <v>12</v>
      </c>
      <c r="C14" s="20"/>
      <c r="D14" s="21"/>
      <c r="E14" s="16"/>
      <c r="F14" s="2"/>
      <c r="G14" s="2"/>
      <c r="H14" s="2"/>
      <c r="I14" s="2"/>
      <c r="J14" s="2"/>
      <c r="K14" s="2"/>
      <c r="L14" s="2"/>
      <c r="M14" s="2"/>
      <c r="N14" s="2"/>
      <c r="O14" s="2"/>
      <c r="P14" s="2"/>
      <c r="Q14" s="2"/>
      <c r="R14" s="2"/>
      <c r="S14" s="2"/>
      <c r="T14" s="2"/>
      <c r="U14" s="2"/>
      <c r="V14" s="2"/>
      <c r="W14" s="2"/>
      <c r="X14" s="2"/>
    </row>
    <row r="15" spans="1:24" ht="15">
      <c r="A15" s="9"/>
      <c r="B15" s="15" t="s">
        <v>13</v>
      </c>
      <c r="C15" s="20"/>
      <c r="D15" s="21"/>
      <c r="E15" s="16"/>
      <c r="F15" s="2"/>
      <c r="G15" s="2"/>
      <c r="H15" s="2"/>
      <c r="I15" s="2"/>
      <c r="J15" s="2"/>
      <c r="K15" s="2"/>
      <c r="L15" s="2"/>
      <c r="M15" s="2"/>
      <c r="N15" s="2"/>
      <c r="O15" s="2"/>
      <c r="P15" s="2"/>
      <c r="Q15" s="2"/>
      <c r="R15" s="2"/>
      <c r="S15" s="2"/>
      <c r="T15" s="2"/>
      <c r="U15" s="2"/>
      <c r="V15" s="2"/>
      <c r="W15" s="2"/>
      <c r="X15" s="2"/>
    </row>
    <row r="16" spans="1:24" ht="30">
      <c r="A16" s="9" t="s">
        <v>3</v>
      </c>
      <c r="B16" s="27" t="s">
        <v>14</v>
      </c>
      <c r="C16" s="20"/>
      <c r="D16" s="21"/>
      <c r="E16" s="16"/>
      <c r="F16" s="2"/>
      <c r="G16" s="2"/>
      <c r="H16" s="2"/>
      <c r="I16" s="2"/>
      <c r="J16" s="2"/>
      <c r="K16" s="2"/>
      <c r="L16" s="2"/>
      <c r="M16" s="2"/>
      <c r="N16" s="2"/>
      <c r="O16" s="2"/>
      <c r="P16" s="2"/>
      <c r="Q16" s="2"/>
      <c r="R16" s="2"/>
      <c r="S16" s="2"/>
      <c r="T16" s="2"/>
      <c r="U16" s="2"/>
      <c r="V16" s="2"/>
      <c r="W16" s="2"/>
      <c r="X16" s="2"/>
    </row>
    <row r="17" spans="1:24" ht="29.25">
      <c r="A17" s="9" t="s">
        <v>3</v>
      </c>
      <c r="B17" s="15" t="s">
        <v>15</v>
      </c>
      <c r="C17" s="20"/>
      <c r="D17" s="21"/>
      <c r="E17" s="16"/>
      <c r="F17" s="2"/>
      <c r="G17" s="2"/>
      <c r="H17" s="2"/>
      <c r="I17" s="2"/>
      <c r="J17" s="2"/>
      <c r="K17" s="2"/>
      <c r="L17" s="2"/>
      <c r="M17" s="2"/>
      <c r="N17" s="2"/>
      <c r="O17" s="2"/>
      <c r="P17" s="2"/>
      <c r="Q17" s="2"/>
      <c r="R17" s="2"/>
      <c r="S17" s="2"/>
      <c r="T17" s="2"/>
      <c r="U17" s="2"/>
      <c r="V17" s="2"/>
      <c r="W17" s="2"/>
      <c r="X17" s="2"/>
    </row>
    <row r="18" spans="1:24" ht="15">
      <c r="A18" s="9"/>
      <c r="B18" s="15"/>
      <c r="C18" s="20"/>
      <c r="D18" s="21"/>
      <c r="E18" s="16"/>
      <c r="F18" s="2"/>
      <c r="G18" s="2"/>
      <c r="H18" s="2"/>
      <c r="I18" s="2"/>
      <c r="J18" s="2"/>
      <c r="K18" s="2"/>
      <c r="L18" s="2"/>
      <c r="M18" s="2"/>
      <c r="N18" s="2"/>
      <c r="O18" s="2"/>
      <c r="P18" s="2"/>
      <c r="Q18" s="2"/>
      <c r="R18" s="2"/>
      <c r="S18" s="2"/>
      <c r="T18" s="2"/>
      <c r="U18" s="2"/>
      <c r="V18" s="2"/>
      <c r="W18" s="2"/>
      <c r="X18" s="2"/>
    </row>
    <row r="19" spans="1:24" ht="15">
      <c r="A19" s="9"/>
      <c r="B19" s="18" t="s">
        <v>16</v>
      </c>
      <c r="C19" s="20"/>
      <c r="D19" s="21"/>
      <c r="E19" s="16"/>
      <c r="F19" s="2"/>
      <c r="G19" s="2"/>
      <c r="H19" s="2"/>
      <c r="I19" s="2"/>
      <c r="J19" s="2"/>
      <c r="K19" s="2"/>
      <c r="L19" s="2"/>
      <c r="M19" s="2"/>
      <c r="N19" s="2"/>
      <c r="O19" s="2"/>
      <c r="P19" s="2"/>
      <c r="Q19" s="2"/>
      <c r="R19" s="2"/>
      <c r="S19" s="2"/>
      <c r="T19" s="2"/>
      <c r="U19" s="2"/>
      <c r="V19" s="2"/>
      <c r="W19" s="2"/>
      <c r="X19" s="2"/>
    </row>
    <row r="20" spans="1:24" ht="15">
      <c r="A20" s="9" t="s">
        <v>3</v>
      </c>
      <c r="B20" s="18" t="s">
        <v>17</v>
      </c>
      <c r="C20" s="20"/>
      <c r="D20" s="21"/>
      <c r="E20" s="16"/>
      <c r="F20" s="2"/>
      <c r="G20" s="2"/>
      <c r="H20" s="2"/>
      <c r="I20" s="2"/>
      <c r="J20" s="2"/>
      <c r="K20" s="2"/>
      <c r="L20" s="2"/>
      <c r="M20" s="2"/>
      <c r="N20" s="2"/>
      <c r="O20" s="2"/>
      <c r="P20" s="2"/>
      <c r="Q20" s="2"/>
      <c r="R20" s="2"/>
      <c r="S20" s="2"/>
      <c r="T20" s="2"/>
      <c r="U20" s="2"/>
      <c r="V20" s="2"/>
      <c r="W20" s="2"/>
      <c r="X20" s="2"/>
    </row>
    <row r="21" spans="1:24" ht="15">
      <c r="A21" s="9" t="s">
        <v>3</v>
      </c>
      <c r="B21" s="18" t="s">
        <v>18</v>
      </c>
      <c r="C21" s="20"/>
      <c r="D21" s="21"/>
      <c r="E21" s="16"/>
      <c r="F21" s="2"/>
      <c r="G21" s="2"/>
      <c r="H21" s="2"/>
      <c r="I21" s="2"/>
      <c r="J21" s="2"/>
      <c r="K21" s="2"/>
      <c r="L21" s="2"/>
      <c r="M21" s="2"/>
      <c r="N21" s="2"/>
      <c r="O21" s="2"/>
      <c r="P21" s="2"/>
      <c r="Q21" s="2"/>
      <c r="R21" s="2"/>
      <c r="S21" s="2"/>
      <c r="T21" s="2"/>
      <c r="U21" s="2"/>
      <c r="V21" s="2"/>
      <c r="W21" s="2"/>
      <c r="X21" s="2"/>
    </row>
    <row r="22" spans="1:24" ht="15">
      <c r="A22" s="9" t="s">
        <v>3</v>
      </c>
      <c r="B22" s="18" t="s">
        <v>19</v>
      </c>
      <c r="C22" s="20"/>
      <c r="D22" s="21"/>
      <c r="E22" s="16"/>
      <c r="F22" s="2"/>
      <c r="G22" s="2"/>
      <c r="H22" s="2"/>
      <c r="I22" s="2"/>
      <c r="J22" s="2"/>
      <c r="K22" s="2"/>
      <c r="L22" s="2"/>
      <c r="M22" s="2"/>
      <c r="N22" s="2"/>
      <c r="O22" s="2"/>
      <c r="P22" s="2"/>
      <c r="Q22" s="2"/>
      <c r="R22" s="2"/>
      <c r="S22" s="2"/>
      <c r="T22" s="2"/>
      <c r="U22" s="2"/>
      <c r="V22" s="2"/>
      <c r="W22" s="2"/>
      <c r="X22" s="2"/>
    </row>
    <row r="23" spans="1:24" ht="28.5">
      <c r="A23" s="28" t="s">
        <v>3</v>
      </c>
      <c r="B23" s="18" t="s">
        <v>20</v>
      </c>
      <c r="C23" s="20"/>
      <c r="D23" s="21"/>
      <c r="E23" s="16"/>
      <c r="F23" s="2"/>
      <c r="G23" s="2"/>
      <c r="H23" s="2"/>
      <c r="I23" s="2"/>
      <c r="J23" s="2"/>
      <c r="K23" s="2"/>
      <c r="L23" s="2"/>
      <c r="M23" s="2"/>
      <c r="N23" s="2"/>
      <c r="O23" s="2"/>
      <c r="P23" s="2"/>
      <c r="Q23" s="2"/>
      <c r="R23" s="2"/>
      <c r="S23" s="2"/>
      <c r="T23" s="2"/>
      <c r="U23" s="2"/>
      <c r="V23" s="2"/>
      <c r="W23" s="2"/>
      <c r="X23" s="2"/>
    </row>
    <row r="24" spans="1:24" ht="15">
      <c r="A24" s="28"/>
      <c r="B24" s="18"/>
      <c r="C24" s="20"/>
      <c r="D24" s="21"/>
      <c r="E24" s="16"/>
      <c r="F24" s="2"/>
      <c r="G24" s="2"/>
      <c r="H24" s="2"/>
      <c r="I24" s="2"/>
      <c r="J24" s="2"/>
      <c r="K24" s="2"/>
      <c r="L24" s="2"/>
      <c r="M24" s="2"/>
      <c r="N24" s="2"/>
      <c r="O24" s="2"/>
      <c r="P24" s="2"/>
      <c r="Q24" s="2"/>
      <c r="R24" s="2"/>
      <c r="S24" s="2"/>
      <c r="T24" s="2"/>
      <c r="U24" s="2"/>
      <c r="V24" s="2"/>
      <c r="W24" s="2"/>
      <c r="X24" s="2"/>
    </row>
    <row r="25" spans="1:24" ht="28.5">
      <c r="A25" s="28"/>
      <c r="B25" s="18" t="s">
        <v>21</v>
      </c>
      <c r="C25" s="20"/>
      <c r="D25" s="21"/>
      <c r="E25" s="16"/>
      <c r="F25" s="2"/>
      <c r="G25" s="2"/>
      <c r="H25" s="2"/>
      <c r="I25" s="2"/>
      <c r="J25" s="2"/>
      <c r="K25" s="2"/>
      <c r="L25" s="2"/>
      <c r="M25" s="2"/>
      <c r="N25" s="2"/>
      <c r="O25" s="2"/>
      <c r="P25" s="2"/>
      <c r="Q25" s="2"/>
      <c r="R25" s="2"/>
      <c r="S25" s="2"/>
      <c r="T25" s="2"/>
      <c r="U25" s="2"/>
      <c r="V25" s="2"/>
      <c r="W25" s="2"/>
      <c r="X25" s="2"/>
    </row>
    <row r="26" spans="1:24" ht="42.75">
      <c r="A26" s="28"/>
      <c r="B26" s="18" t="s">
        <v>22</v>
      </c>
      <c r="C26" s="20"/>
      <c r="D26" s="21"/>
      <c r="E26" s="16"/>
      <c r="F26" s="2"/>
      <c r="G26" s="2"/>
      <c r="H26" s="2"/>
      <c r="I26" s="2"/>
      <c r="J26" s="2"/>
      <c r="K26" s="2"/>
      <c r="L26" s="2"/>
      <c r="M26" s="2"/>
      <c r="N26" s="2"/>
      <c r="O26" s="2"/>
      <c r="P26" s="2"/>
      <c r="Q26" s="2"/>
      <c r="R26" s="2"/>
      <c r="S26" s="2"/>
      <c r="T26" s="2"/>
      <c r="U26" s="2"/>
      <c r="V26" s="2"/>
      <c r="W26" s="2"/>
      <c r="X26" s="2"/>
    </row>
    <row r="27" spans="1:24" ht="85.5">
      <c r="A27" s="28"/>
      <c r="B27" s="18" t="s">
        <v>23</v>
      </c>
      <c r="C27" s="20"/>
      <c r="D27" s="21"/>
      <c r="E27" s="16"/>
      <c r="F27" s="2"/>
      <c r="G27" s="2"/>
      <c r="H27" s="2"/>
      <c r="I27" s="2"/>
      <c r="J27" s="2"/>
      <c r="K27" s="2"/>
      <c r="L27" s="2"/>
      <c r="M27" s="2"/>
      <c r="N27" s="2"/>
      <c r="O27" s="2"/>
      <c r="P27" s="2"/>
      <c r="Q27" s="2"/>
      <c r="R27" s="2"/>
      <c r="S27" s="2"/>
      <c r="T27" s="2"/>
      <c r="U27" s="2"/>
      <c r="V27" s="2"/>
      <c r="W27" s="2"/>
      <c r="X27" s="2"/>
    </row>
    <row r="28" spans="1:24" ht="35.1" customHeight="1">
      <c r="A28" s="28"/>
      <c r="B28" s="18" t="s">
        <v>24</v>
      </c>
      <c r="C28" s="20"/>
      <c r="D28" s="21"/>
      <c r="E28" s="16"/>
      <c r="F28" s="2"/>
      <c r="G28" s="2"/>
      <c r="H28" s="2"/>
      <c r="I28" s="2"/>
      <c r="J28" s="2"/>
      <c r="K28" s="2"/>
      <c r="L28" s="2"/>
      <c r="M28" s="2"/>
      <c r="N28" s="2"/>
      <c r="O28" s="2"/>
      <c r="P28" s="2"/>
      <c r="Q28" s="2"/>
      <c r="R28" s="2"/>
      <c r="S28" s="2"/>
      <c r="T28" s="2"/>
      <c r="U28" s="2"/>
      <c r="V28" s="2"/>
      <c r="W28" s="2"/>
      <c r="X28" s="2"/>
    </row>
    <row r="29" spans="1:24" ht="137.1" customHeight="1">
      <c r="A29" s="28"/>
      <c r="B29" s="18" t="s">
        <v>25</v>
      </c>
      <c r="C29" s="20"/>
      <c r="D29" s="21"/>
      <c r="E29" s="16"/>
      <c r="F29" s="2"/>
      <c r="G29" s="2"/>
      <c r="H29" s="2"/>
      <c r="I29" s="2"/>
      <c r="J29" s="2"/>
      <c r="K29" s="2"/>
      <c r="L29" s="2"/>
      <c r="M29" s="2"/>
      <c r="N29" s="2"/>
      <c r="O29" s="2"/>
      <c r="P29" s="2"/>
      <c r="Q29" s="2"/>
      <c r="R29" s="2"/>
      <c r="S29" s="2"/>
      <c r="T29" s="2"/>
      <c r="U29" s="2"/>
      <c r="V29" s="2"/>
      <c r="W29" s="2"/>
      <c r="X29" s="2"/>
    </row>
    <row r="30" spans="1:24" ht="15">
      <c r="A30" s="28"/>
      <c r="B30" s="18" t="s">
        <v>219</v>
      </c>
      <c r="C30" s="20"/>
      <c r="D30" s="21"/>
      <c r="E30" s="16"/>
      <c r="F30" s="2"/>
      <c r="G30" s="2"/>
      <c r="H30" s="2"/>
      <c r="I30" s="2"/>
      <c r="J30" s="2"/>
      <c r="K30" s="2"/>
      <c r="L30" s="2"/>
      <c r="M30" s="2"/>
      <c r="N30" s="2"/>
      <c r="O30" s="2"/>
      <c r="P30" s="2"/>
      <c r="Q30" s="2"/>
      <c r="R30" s="2"/>
      <c r="S30" s="2"/>
      <c r="T30" s="2"/>
      <c r="U30" s="2"/>
      <c r="V30" s="2"/>
      <c r="W30" s="2"/>
      <c r="X30" s="2"/>
    </row>
    <row r="31" spans="1:24" ht="42.75">
      <c r="A31" s="28"/>
      <c r="B31" s="18" t="s">
        <v>26</v>
      </c>
      <c r="C31" s="20"/>
      <c r="D31" s="21"/>
      <c r="E31" s="16"/>
      <c r="F31" s="2"/>
      <c r="G31" s="2"/>
      <c r="H31" s="2"/>
      <c r="I31" s="2"/>
      <c r="J31" s="2"/>
      <c r="K31" s="2"/>
      <c r="L31" s="2"/>
      <c r="M31" s="2"/>
      <c r="N31" s="2"/>
      <c r="O31" s="2"/>
      <c r="P31" s="2"/>
      <c r="Q31" s="2"/>
      <c r="R31" s="2"/>
      <c r="S31" s="2"/>
      <c r="T31" s="2"/>
      <c r="U31" s="2"/>
      <c r="V31" s="2"/>
      <c r="W31" s="2"/>
      <c r="X31" s="2"/>
    </row>
    <row r="32" spans="1:24" ht="15">
      <c r="A32" s="28"/>
      <c r="B32" s="18" t="s">
        <v>27</v>
      </c>
      <c r="C32" s="20"/>
      <c r="D32" s="21"/>
      <c r="E32" s="16"/>
      <c r="F32" s="2"/>
      <c r="G32" s="2"/>
      <c r="H32" s="2"/>
      <c r="I32" s="2"/>
      <c r="J32" s="2"/>
      <c r="K32" s="2"/>
      <c r="L32" s="2"/>
      <c r="M32" s="2"/>
      <c r="N32" s="2"/>
      <c r="O32" s="2"/>
      <c r="P32" s="2"/>
      <c r="Q32" s="2"/>
      <c r="R32" s="2"/>
      <c r="S32" s="2"/>
      <c r="T32" s="2"/>
      <c r="U32" s="2"/>
      <c r="V32" s="2"/>
      <c r="W32" s="2"/>
      <c r="X32" s="2"/>
    </row>
    <row r="33" spans="1:24" ht="85.5">
      <c r="A33" s="28"/>
      <c r="B33" s="18" t="s">
        <v>28</v>
      </c>
      <c r="C33" s="20"/>
      <c r="D33" s="21"/>
      <c r="E33" s="16"/>
      <c r="F33" s="2"/>
      <c r="G33" s="2"/>
      <c r="H33" s="2"/>
      <c r="I33" s="2"/>
      <c r="J33" s="2"/>
      <c r="K33" s="2"/>
      <c r="L33" s="2"/>
      <c r="M33" s="2"/>
      <c r="N33" s="2"/>
      <c r="O33" s="2"/>
      <c r="P33" s="2"/>
      <c r="Q33" s="2"/>
      <c r="R33" s="2"/>
      <c r="S33" s="2"/>
      <c r="T33" s="2"/>
      <c r="U33" s="2"/>
      <c r="V33" s="2"/>
      <c r="W33" s="2"/>
      <c r="X33" s="2"/>
    </row>
    <row r="34" spans="1:24" ht="28.5">
      <c r="A34" s="28"/>
      <c r="B34" s="18" t="s">
        <v>29</v>
      </c>
      <c r="C34" s="20"/>
      <c r="D34" s="21"/>
      <c r="E34" s="16"/>
      <c r="F34" s="2"/>
      <c r="G34" s="2"/>
      <c r="H34" s="2"/>
      <c r="I34" s="2"/>
      <c r="J34" s="2"/>
      <c r="K34" s="2"/>
      <c r="L34" s="2"/>
      <c r="M34" s="2"/>
      <c r="N34" s="2"/>
      <c r="O34" s="2"/>
      <c r="P34" s="2"/>
      <c r="Q34" s="2"/>
      <c r="R34" s="2"/>
      <c r="S34" s="2"/>
      <c r="T34" s="2"/>
      <c r="U34" s="2"/>
      <c r="V34" s="2"/>
      <c r="W34" s="2"/>
      <c r="X34" s="2"/>
    </row>
    <row r="35" spans="1:24" ht="15">
      <c r="A35" s="28"/>
      <c r="B35" s="18"/>
      <c r="C35" s="20"/>
      <c r="D35" s="21"/>
      <c r="E35" s="16"/>
      <c r="F35" s="2"/>
      <c r="G35" s="2"/>
      <c r="H35" s="2"/>
      <c r="I35" s="2"/>
      <c r="J35" s="2"/>
      <c r="K35" s="2"/>
      <c r="L35" s="2"/>
      <c r="M35" s="2"/>
      <c r="N35" s="2"/>
      <c r="O35" s="2"/>
      <c r="P35" s="2"/>
      <c r="Q35" s="2"/>
      <c r="R35" s="2"/>
      <c r="S35" s="2"/>
      <c r="T35" s="2"/>
      <c r="U35" s="2"/>
      <c r="V35" s="2"/>
      <c r="W35" s="2"/>
      <c r="X35" s="2"/>
    </row>
    <row r="36" spans="1:24" ht="15">
      <c r="A36" s="28"/>
      <c r="B36" s="26" t="s">
        <v>30</v>
      </c>
      <c r="C36" s="20"/>
      <c r="D36" s="21"/>
      <c r="E36" s="16"/>
      <c r="F36" s="2"/>
      <c r="G36" s="2"/>
      <c r="H36" s="2"/>
      <c r="I36" s="2"/>
      <c r="J36" s="2"/>
      <c r="K36" s="2"/>
      <c r="L36" s="2"/>
      <c r="M36" s="2"/>
      <c r="N36" s="2"/>
      <c r="O36" s="2"/>
      <c r="P36" s="2"/>
      <c r="Q36" s="2"/>
      <c r="R36" s="2"/>
      <c r="S36" s="2"/>
      <c r="T36" s="2"/>
      <c r="U36" s="2"/>
      <c r="V36" s="2"/>
      <c r="W36" s="2"/>
      <c r="X36" s="2"/>
    </row>
    <row r="37" spans="1:24" ht="15">
      <c r="A37" s="28"/>
      <c r="B37" s="16" t="s">
        <v>31</v>
      </c>
      <c r="C37" s="20"/>
      <c r="D37" s="21"/>
      <c r="E37" s="16"/>
      <c r="F37" s="2"/>
      <c r="G37" s="2"/>
      <c r="H37" s="2"/>
      <c r="I37" s="2"/>
      <c r="J37" s="2"/>
      <c r="K37" s="2"/>
      <c r="L37" s="2"/>
      <c r="M37" s="2"/>
      <c r="N37" s="2"/>
      <c r="O37" s="2"/>
      <c r="P37" s="2"/>
      <c r="Q37" s="2"/>
      <c r="R37" s="2"/>
      <c r="S37" s="2"/>
      <c r="T37" s="2"/>
      <c r="U37" s="2"/>
      <c r="V37" s="2"/>
      <c r="W37" s="2"/>
      <c r="X37" s="2"/>
    </row>
    <row r="38" spans="1:24" ht="15">
      <c r="A38" s="28" t="s">
        <v>3</v>
      </c>
      <c r="B38" s="78" t="s">
        <v>32</v>
      </c>
      <c r="C38" s="20"/>
      <c r="D38" s="21"/>
      <c r="E38" s="16"/>
      <c r="F38" s="2"/>
      <c r="G38" s="2"/>
      <c r="H38" s="2"/>
      <c r="I38" s="2"/>
      <c r="J38" s="2"/>
      <c r="K38" s="2"/>
      <c r="L38" s="2"/>
      <c r="M38" s="2"/>
      <c r="N38" s="2"/>
      <c r="O38" s="2"/>
      <c r="P38" s="2"/>
      <c r="Q38" s="2"/>
      <c r="R38" s="2"/>
      <c r="S38" s="2"/>
      <c r="T38" s="2"/>
      <c r="U38" s="2"/>
      <c r="V38" s="2"/>
      <c r="W38" s="2"/>
      <c r="X38" s="2"/>
    </row>
    <row r="39" spans="1:24" ht="15">
      <c r="A39" s="28"/>
      <c r="B39" s="16" t="s">
        <v>33</v>
      </c>
      <c r="C39" s="20"/>
      <c r="D39" s="21"/>
      <c r="E39" s="16"/>
      <c r="F39" s="2"/>
      <c r="G39" s="2"/>
      <c r="H39" s="2"/>
      <c r="I39" s="2"/>
      <c r="J39" s="2"/>
      <c r="K39" s="2"/>
      <c r="L39" s="2"/>
      <c r="M39" s="2"/>
      <c r="N39" s="2"/>
      <c r="O39" s="2"/>
      <c r="P39" s="2"/>
      <c r="Q39" s="2"/>
      <c r="R39" s="2"/>
      <c r="S39" s="2"/>
      <c r="T39" s="2"/>
      <c r="U39" s="2"/>
      <c r="V39" s="2"/>
      <c r="W39" s="2"/>
      <c r="X39" s="2"/>
    </row>
    <row r="40" spans="1:24" ht="15">
      <c r="A40" s="28" t="s">
        <v>3</v>
      </c>
      <c r="B40" s="78" t="s">
        <v>228</v>
      </c>
      <c r="C40" s="20"/>
      <c r="D40" s="21"/>
      <c r="E40" s="16"/>
      <c r="F40" s="2"/>
      <c r="G40" s="2"/>
      <c r="H40" s="2"/>
      <c r="I40" s="2"/>
      <c r="J40" s="2"/>
      <c r="K40" s="2"/>
      <c r="L40" s="2"/>
      <c r="M40" s="2"/>
      <c r="N40" s="2"/>
      <c r="O40" s="2"/>
      <c r="P40" s="2"/>
      <c r="Q40" s="2"/>
      <c r="R40" s="2"/>
      <c r="S40" s="2"/>
      <c r="T40" s="2"/>
      <c r="U40" s="2"/>
      <c r="V40" s="2"/>
      <c r="W40" s="2"/>
      <c r="X40" s="2"/>
    </row>
    <row r="41" spans="1:24" ht="15">
      <c r="A41" s="28"/>
      <c r="B41" s="66" t="s">
        <v>34</v>
      </c>
      <c r="C41" s="20"/>
      <c r="D41" s="21"/>
      <c r="E41" s="16"/>
      <c r="F41" s="2"/>
      <c r="G41" s="2"/>
      <c r="H41" s="2"/>
      <c r="I41" s="2"/>
      <c r="J41" s="2"/>
      <c r="K41" s="2"/>
      <c r="L41" s="2"/>
      <c r="M41" s="2"/>
      <c r="N41" s="2"/>
      <c r="O41" s="2"/>
      <c r="P41" s="2"/>
      <c r="Q41" s="2"/>
      <c r="R41" s="2"/>
      <c r="S41" s="2"/>
      <c r="T41" s="2"/>
      <c r="U41" s="2"/>
      <c r="V41" s="2"/>
      <c r="W41" s="2"/>
      <c r="X41" s="2"/>
    </row>
    <row r="42" spans="1:24" ht="15">
      <c r="A42" s="28" t="s">
        <v>3</v>
      </c>
      <c r="B42" s="78" t="s">
        <v>228</v>
      </c>
      <c r="C42" s="20"/>
      <c r="D42" s="21"/>
      <c r="E42" s="16"/>
      <c r="F42" s="2"/>
      <c r="G42" s="2"/>
      <c r="H42" s="2"/>
      <c r="I42" s="2"/>
      <c r="J42" s="2"/>
      <c r="K42" s="2"/>
      <c r="L42" s="2"/>
      <c r="M42" s="2"/>
      <c r="N42" s="2"/>
      <c r="O42" s="2"/>
      <c r="P42" s="2"/>
      <c r="Q42" s="2"/>
      <c r="R42" s="2"/>
      <c r="S42" s="2"/>
      <c r="T42" s="2"/>
      <c r="U42" s="2"/>
      <c r="V42" s="2"/>
      <c r="W42" s="2"/>
      <c r="X42" s="2"/>
    </row>
    <row r="43" spans="1:24" ht="15">
      <c r="A43" s="28"/>
      <c r="B43" s="16" t="s">
        <v>35</v>
      </c>
      <c r="C43" s="20"/>
      <c r="D43" s="21"/>
      <c r="E43" s="16"/>
      <c r="F43" s="2"/>
      <c r="G43" s="2"/>
      <c r="H43" s="2"/>
      <c r="I43" s="2"/>
      <c r="J43" s="2"/>
      <c r="K43" s="2"/>
      <c r="L43" s="2"/>
      <c r="M43" s="2"/>
      <c r="N43" s="2"/>
      <c r="O43" s="2"/>
      <c r="P43" s="2"/>
      <c r="Q43" s="2"/>
      <c r="R43" s="2"/>
      <c r="S43" s="2"/>
      <c r="T43" s="2"/>
      <c r="U43" s="2"/>
      <c r="V43" s="2"/>
      <c r="W43" s="2"/>
      <c r="X43" s="2"/>
    </row>
    <row r="44" spans="1:24" ht="15">
      <c r="A44" s="28" t="s">
        <v>3</v>
      </c>
      <c r="B44" s="66" t="s">
        <v>36</v>
      </c>
      <c r="C44" s="20"/>
      <c r="D44" s="21"/>
      <c r="E44" s="16"/>
      <c r="F44" s="2"/>
      <c r="G44" s="2"/>
      <c r="H44" s="2"/>
      <c r="I44" s="2"/>
      <c r="J44" s="2"/>
      <c r="K44" s="2"/>
      <c r="L44" s="2"/>
      <c r="M44" s="2"/>
      <c r="N44" s="2"/>
      <c r="O44" s="2"/>
      <c r="P44" s="2"/>
      <c r="Q44" s="2"/>
      <c r="R44" s="2"/>
      <c r="S44" s="2"/>
      <c r="T44" s="2"/>
      <c r="U44" s="2"/>
      <c r="V44" s="2"/>
      <c r="W44" s="2"/>
      <c r="X44" s="2"/>
    </row>
    <row r="45" spans="1:24" ht="15">
      <c r="A45" s="28"/>
      <c r="B45" s="18"/>
      <c r="C45" s="20"/>
      <c r="D45" s="21"/>
      <c r="E45" s="16"/>
      <c r="F45" s="2"/>
      <c r="G45" s="2"/>
      <c r="H45" s="2"/>
      <c r="I45" s="2"/>
      <c r="J45" s="2"/>
      <c r="K45" s="2"/>
      <c r="L45" s="2"/>
      <c r="M45" s="2"/>
      <c r="N45" s="2"/>
      <c r="O45" s="2"/>
      <c r="P45" s="2"/>
      <c r="Q45" s="2"/>
      <c r="R45" s="2"/>
      <c r="S45" s="2"/>
      <c r="T45" s="2"/>
      <c r="U45" s="2"/>
      <c r="V45" s="2"/>
      <c r="W45" s="2"/>
      <c r="X45" s="2"/>
    </row>
    <row r="46" spans="1:24" ht="15">
      <c r="A46" s="9"/>
      <c r="B46" s="18" t="s">
        <v>37</v>
      </c>
      <c r="C46" s="20"/>
      <c r="D46" s="21"/>
      <c r="E46" s="16"/>
      <c r="F46" s="2"/>
      <c r="G46" s="2"/>
      <c r="H46" s="2"/>
      <c r="I46" s="2"/>
      <c r="J46" s="2"/>
      <c r="K46" s="2"/>
      <c r="L46" s="2"/>
      <c r="M46" s="2"/>
      <c r="N46" s="2"/>
      <c r="O46" s="2"/>
      <c r="P46" s="2"/>
      <c r="Q46" s="2"/>
      <c r="R46" s="2"/>
      <c r="S46" s="2"/>
      <c r="T46" s="2"/>
      <c r="U46" s="2"/>
      <c r="V46" s="2"/>
      <c r="W46" s="2"/>
      <c r="X46" s="2"/>
    </row>
    <row r="47" spans="1:24" ht="28.5">
      <c r="A47" s="9" t="s">
        <v>3</v>
      </c>
      <c r="B47" s="18" t="s">
        <v>38</v>
      </c>
      <c r="C47" s="20"/>
      <c r="D47" s="21"/>
      <c r="E47" s="16"/>
      <c r="F47" s="2"/>
      <c r="G47" s="2"/>
      <c r="H47" s="2"/>
      <c r="I47" s="2"/>
      <c r="J47" s="2"/>
      <c r="K47" s="2"/>
      <c r="L47" s="2"/>
      <c r="M47" s="2"/>
      <c r="N47" s="2"/>
      <c r="O47" s="2"/>
      <c r="P47" s="2"/>
      <c r="Q47" s="2"/>
      <c r="R47" s="2"/>
      <c r="S47" s="2"/>
      <c r="T47" s="2"/>
      <c r="U47" s="2"/>
      <c r="V47" s="2"/>
      <c r="W47" s="2"/>
      <c r="X47" s="2"/>
    </row>
    <row r="48" spans="1:24" ht="29.25">
      <c r="A48" s="28" t="s">
        <v>3</v>
      </c>
      <c r="B48" s="119" t="s">
        <v>39</v>
      </c>
      <c r="C48" s="20"/>
      <c r="D48" s="21"/>
      <c r="E48" s="16"/>
      <c r="F48" s="2"/>
      <c r="G48" s="2"/>
      <c r="H48" s="2"/>
      <c r="I48" s="2"/>
      <c r="J48" s="2"/>
      <c r="K48" s="2"/>
      <c r="L48" s="2"/>
      <c r="M48" s="2"/>
      <c r="N48" s="2"/>
      <c r="O48" s="2"/>
      <c r="P48" s="2"/>
      <c r="Q48" s="2"/>
      <c r="R48" s="2"/>
      <c r="S48" s="2"/>
      <c r="T48" s="2"/>
      <c r="U48" s="2"/>
      <c r="V48" s="2"/>
      <c r="W48" s="2"/>
      <c r="X48" s="2"/>
    </row>
    <row r="49" spans="1:24" ht="15">
      <c r="A49" s="9" t="s">
        <v>3</v>
      </c>
      <c r="B49" s="18" t="s">
        <v>40</v>
      </c>
      <c r="C49" s="20"/>
      <c r="D49" s="21"/>
      <c r="E49" s="16"/>
      <c r="F49" s="2"/>
      <c r="G49" s="2"/>
      <c r="H49" s="2"/>
      <c r="I49" s="2"/>
      <c r="J49" s="2"/>
      <c r="K49" s="2"/>
      <c r="L49" s="2"/>
      <c r="M49" s="2"/>
      <c r="N49" s="2"/>
      <c r="O49" s="2"/>
      <c r="P49" s="2"/>
      <c r="Q49" s="2"/>
      <c r="R49" s="2"/>
      <c r="S49" s="2"/>
      <c r="T49" s="2"/>
      <c r="U49" s="2"/>
      <c r="V49" s="2"/>
      <c r="W49" s="2"/>
      <c r="X49" s="2"/>
    </row>
    <row r="50" spans="1:24" ht="29.25">
      <c r="A50" s="9" t="s">
        <v>3</v>
      </c>
      <c r="B50" s="119" t="s">
        <v>41</v>
      </c>
      <c r="C50" s="20"/>
      <c r="D50" s="21"/>
      <c r="E50" s="16"/>
      <c r="F50" s="2"/>
      <c r="G50" s="2"/>
      <c r="H50" s="2"/>
      <c r="I50" s="2"/>
      <c r="J50" s="2"/>
      <c r="K50" s="2"/>
      <c r="L50" s="2"/>
      <c r="M50" s="2"/>
      <c r="N50" s="2"/>
      <c r="O50" s="2"/>
      <c r="P50" s="2"/>
      <c r="Q50" s="2"/>
      <c r="R50" s="2"/>
      <c r="S50" s="2"/>
      <c r="T50" s="2"/>
      <c r="U50" s="2"/>
      <c r="V50" s="2"/>
      <c r="W50" s="2"/>
      <c r="X50" s="2"/>
    </row>
    <row r="51" spans="1:24" ht="15">
      <c r="A51" s="9"/>
      <c r="B51" s="18" t="s">
        <v>42</v>
      </c>
      <c r="C51" s="20"/>
      <c r="D51" s="21"/>
      <c r="E51" s="16"/>
      <c r="F51" s="2"/>
      <c r="G51" s="2"/>
      <c r="H51" s="2"/>
      <c r="I51" s="2"/>
      <c r="J51" s="2"/>
      <c r="K51" s="2"/>
      <c r="L51" s="2"/>
      <c r="M51" s="2"/>
      <c r="N51" s="2"/>
      <c r="O51" s="2"/>
      <c r="P51" s="2"/>
      <c r="Q51" s="2"/>
      <c r="R51" s="2"/>
      <c r="S51" s="2"/>
      <c r="T51" s="2"/>
      <c r="U51" s="2"/>
      <c r="V51" s="2"/>
      <c r="W51" s="2"/>
      <c r="X51" s="2"/>
    </row>
    <row r="52" spans="1:24" ht="28.5">
      <c r="A52" s="9" t="s">
        <v>3</v>
      </c>
      <c r="B52" s="18" t="s">
        <v>43</v>
      </c>
      <c r="C52" s="20"/>
      <c r="D52" s="21"/>
      <c r="E52" s="16"/>
      <c r="F52" s="2"/>
      <c r="G52" s="2"/>
      <c r="H52" s="2"/>
      <c r="I52" s="2"/>
      <c r="J52" s="2"/>
      <c r="K52" s="2"/>
      <c r="L52" s="2"/>
      <c r="M52" s="2"/>
      <c r="N52" s="2"/>
      <c r="O52" s="2"/>
      <c r="P52" s="2"/>
      <c r="Q52" s="2"/>
      <c r="R52" s="2"/>
      <c r="S52" s="2"/>
      <c r="T52" s="2"/>
      <c r="U52" s="2"/>
      <c r="V52" s="2"/>
      <c r="W52" s="2"/>
      <c r="X52" s="2"/>
    </row>
    <row r="53" spans="1:24" ht="28.5">
      <c r="A53" s="9"/>
      <c r="B53" s="18" t="s">
        <v>44</v>
      </c>
      <c r="C53" s="20"/>
      <c r="D53" s="21"/>
      <c r="E53" s="16"/>
      <c r="F53" s="2"/>
      <c r="G53" s="2"/>
      <c r="H53" s="2"/>
      <c r="I53" s="2"/>
      <c r="J53" s="2"/>
      <c r="K53" s="2"/>
      <c r="L53" s="2"/>
      <c r="M53" s="2"/>
      <c r="N53" s="2"/>
      <c r="O53" s="2"/>
      <c r="P53" s="2"/>
      <c r="Q53" s="2"/>
      <c r="R53" s="2"/>
      <c r="S53" s="2"/>
      <c r="T53" s="2"/>
      <c r="U53" s="2"/>
      <c r="V53" s="2"/>
      <c r="W53" s="2"/>
      <c r="X53" s="2"/>
    </row>
    <row r="54" spans="1:24" ht="15">
      <c r="A54" s="9" t="s">
        <v>3</v>
      </c>
      <c r="B54" s="26" t="s">
        <v>45</v>
      </c>
      <c r="C54" s="20"/>
      <c r="D54" s="21"/>
      <c r="E54" s="16"/>
      <c r="F54" s="2"/>
      <c r="G54" s="2"/>
      <c r="H54" s="2"/>
      <c r="I54" s="2"/>
      <c r="J54" s="2"/>
      <c r="K54" s="2"/>
      <c r="L54" s="2"/>
      <c r="M54" s="2"/>
      <c r="N54" s="2"/>
      <c r="O54" s="2"/>
      <c r="P54" s="2"/>
      <c r="Q54" s="2"/>
      <c r="R54" s="2"/>
      <c r="S54" s="2"/>
      <c r="T54" s="2"/>
      <c r="U54" s="2"/>
      <c r="V54" s="2"/>
      <c r="W54" s="2"/>
      <c r="X54" s="2"/>
    </row>
    <row r="55" spans="1:24" ht="43.5">
      <c r="A55" s="28" t="s">
        <v>3</v>
      </c>
      <c r="B55" s="119" t="s">
        <v>46</v>
      </c>
      <c r="C55" s="20"/>
      <c r="D55" s="21"/>
      <c r="E55" s="16"/>
      <c r="F55" s="2"/>
      <c r="G55" s="2"/>
      <c r="H55" s="2"/>
      <c r="I55" s="2"/>
      <c r="J55" s="2"/>
      <c r="K55" s="2"/>
      <c r="L55" s="2"/>
      <c r="M55" s="2"/>
      <c r="N55" s="2"/>
      <c r="O55" s="2"/>
      <c r="P55" s="2"/>
      <c r="Q55" s="2"/>
      <c r="R55" s="2"/>
      <c r="S55" s="2"/>
      <c r="T55" s="2"/>
      <c r="U55" s="2"/>
      <c r="V55" s="2"/>
      <c r="W55" s="2"/>
      <c r="X55" s="2"/>
    </row>
    <row r="56" spans="1:24" ht="15">
      <c r="A56" s="28"/>
      <c r="B56" s="18"/>
      <c r="C56" s="20"/>
      <c r="D56" s="21"/>
      <c r="E56" s="16"/>
      <c r="F56" s="2"/>
      <c r="G56" s="2"/>
      <c r="H56" s="2"/>
      <c r="I56" s="2"/>
      <c r="J56" s="2"/>
      <c r="K56" s="2"/>
      <c r="L56" s="2"/>
      <c r="M56" s="2"/>
      <c r="N56" s="2"/>
      <c r="O56" s="2"/>
      <c r="P56" s="2"/>
      <c r="Q56" s="2"/>
      <c r="R56" s="2"/>
      <c r="S56" s="2"/>
      <c r="T56" s="2"/>
      <c r="U56" s="2"/>
      <c r="V56" s="2"/>
      <c r="W56" s="2"/>
      <c r="X56" s="2"/>
    </row>
    <row r="57" spans="1:24" ht="28.5">
      <c r="A57" s="28"/>
      <c r="B57" s="18" t="s">
        <v>47</v>
      </c>
      <c r="C57" s="20"/>
      <c r="D57" s="21"/>
      <c r="E57" s="16"/>
      <c r="F57" s="2"/>
      <c r="G57" s="2"/>
      <c r="H57" s="2"/>
      <c r="I57" s="2"/>
      <c r="J57" s="2"/>
      <c r="K57" s="2"/>
      <c r="L57" s="2"/>
      <c r="M57" s="2"/>
      <c r="N57" s="2"/>
      <c r="O57" s="2"/>
      <c r="P57" s="2"/>
      <c r="Q57" s="2"/>
      <c r="R57" s="2"/>
      <c r="S57" s="2"/>
      <c r="T57" s="2"/>
      <c r="U57" s="2"/>
      <c r="V57" s="2"/>
      <c r="W57" s="2"/>
      <c r="X57" s="2"/>
    </row>
    <row r="58" spans="1:24" ht="15">
      <c r="A58" s="28"/>
      <c r="B58" s="26" t="s">
        <v>48</v>
      </c>
      <c r="C58" s="20"/>
      <c r="D58" s="21"/>
      <c r="E58" s="16"/>
      <c r="F58" s="2"/>
      <c r="G58" s="2"/>
      <c r="H58" s="2"/>
      <c r="I58" s="2"/>
      <c r="J58" s="2"/>
      <c r="K58" s="2"/>
      <c r="L58" s="2"/>
      <c r="M58" s="2"/>
      <c r="N58" s="2"/>
      <c r="O58" s="2"/>
      <c r="P58" s="2"/>
      <c r="Q58" s="2"/>
      <c r="R58" s="2"/>
      <c r="S58" s="2"/>
      <c r="T58" s="2"/>
      <c r="U58" s="2"/>
      <c r="V58" s="2"/>
      <c r="W58" s="2"/>
      <c r="X58" s="2"/>
    </row>
    <row r="59" spans="1:24" ht="15">
      <c r="A59" s="28"/>
      <c r="B59" s="26" t="s">
        <v>49</v>
      </c>
      <c r="C59" s="20"/>
      <c r="D59" s="21"/>
      <c r="E59" s="16"/>
      <c r="F59" s="2"/>
      <c r="G59" s="2"/>
      <c r="H59" s="2"/>
      <c r="I59" s="2"/>
      <c r="J59" s="2"/>
      <c r="K59" s="2"/>
      <c r="L59" s="2"/>
      <c r="M59" s="2"/>
      <c r="N59" s="2"/>
      <c r="O59" s="2"/>
      <c r="P59" s="2"/>
      <c r="Q59" s="2"/>
      <c r="R59" s="2"/>
      <c r="S59" s="2"/>
      <c r="T59" s="2"/>
      <c r="U59" s="2"/>
      <c r="V59" s="2"/>
      <c r="W59" s="2"/>
      <c r="X59" s="2"/>
    </row>
    <row r="60" spans="1:24" ht="15">
      <c r="A60" s="28"/>
      <c r="B60" s="26" t="s">
        <v>50</v>
      </c>
      <c r="C60" s="20"/>
      <c r="D60" s="21"/>
      <c r="E60" s="16"/>
      <c r="F60" s="2"/>
      <c r="G60" s="2"/>
      <c r="H60" s="2"/>
      <c r="I60" s="2"/>
      <c r="J60" s="2"/>
      <c r="K60" s="2"/>
      <c r="L60" s="2"/>
      <c r="M60" s="2"/>
      <c r="N60" s="2"/>
      <c r="O60" s="2"/>
      <c r="P60" s="2"/>
      <c r="Q60" s="2"/>
      <c r="R60" s="2"/>
      <c r="S60" s="2"/>
      <c r="T60" s="2"/>
      <c r="U60" s="2"/>
      <c r="V60" s="2"/>
      <c r="W60" s="2"/>
      <c r="X60" s="2"/>
    </row>
    <row r="61" spans="1:24" ht="15">
      <c r="A61" s="28"/>
      <c r="B61" s="26" t="s">
        <v>51</v>
      </c>
      <c r="C61" s="20"/>
      <c r="D61" s="21"/>
      <c r="E61" s="16"/>
      <c r="F61" s="2"/>
      <c r="G61" s="2"/>
      <c r="H61" s="2"/>
      <c r="I61" s="2"/>
      <c r="J61" s="2"/>
      <c r="K61" s="2"/>
      <c r="L61" s="2"/>
      <c r="M61" s="2"/>
      <c r="N61" s="2"/>
      <c r="O61" s="2"/>
      <c r="P61" s="2"/>
      <c r="Q61" s="2"/>
      <c r="R61" s="2"/>
      <c r="S61" s="2"/>
      <c r="T61" s="2"/>
      <c r="U61" s="2"/>
      <c r="V61" s="2"/>
      <c r="W61" s="2"/>
      <c r="X61" s="2"/>
    </row>
    <row r="62" spans="1:24" ht="15">
      <c r="A62" s="28"/>
      <c r="B62" s="26"/>
      <c r="C62" s="20"/>
      <c r="D62" s="21"/>
      <c r="E62" s="16"/>
      <c r="F62" s="2"/>
      <c r="G62" s="2"/>
      <c r="H62" s="2"/>
      <c r="I62" s="2"/>
      <c r="J62" s="2"/>
      <c r="K62" s="2"/>
      <c r="L62" s="2"/>
      <c r="M62" s="2"/>
      <c r="N62" s="2"/>
      <c r="O62" s="2"/>
      <c r="P62" s="2"/>
      <c r="Q62" s="2"/>
      <c r="R62" s="2"/>
      <c r="S62" s="2"/>
      <c r="T62" s="2"/>
      <c r="U62" s="2"/>
      <c r="V62" s="2"/>
      <c r="W62" s="2"/>
      <c r="X62" s="2"/>
    </row>
    <row r="63" spans="1:24" ht="15">
      <c r="A63" s="28"/>
      <c r="B63" s="26" t="s">
        <v>52</v>
      </c>
      <c r="C63" s="20"/>
      <c r="D63" s="21"/>
      <c r="E63" s="16"/>
      <c r="F63" s="2"/>
      <c r="G63" s="2"/>
      <c r="H63" s="2"/>
      <c r="I63" s="2"/>
      <c r="J63" s="2"/>
      <c r="K63" s="2"/>
      <c r="L63" s="2"/>
      <c r="M63" s="2"/>
      <c r="N63" s="2"/>
      <c r="O63" s="2"/>
      <c r="P63" s="2"/>
      <c r="Q63" s="2"/>
      <c r="R63" s="2"/>
      <c r="S63" s="2"/>
      <c r="T63" s="2"/>
      <c r="U63" s="2"/>
      <c r="V63" s="2"/>
      <c r="W63" s="2"/>
      <c r="X63" s="2"/>
    </row>
    <row r="64" spans="1:24" ht="15">
      <c r="A64" s="9"/>
      <c r="B64" s="29"/>
      <c r="C64" s="20"/>
      <c r="D64" s="21"/>
      <c r="E64" s="16"/>
      <c r="F64" s="2"/>
      <c r="G64" s="2"/>
      <c r="H64" s="2"/>
      <c r="I64" s="2"/>
      <c r="J64" s="2"/>
      <c r="K64" s="2"/>
      <c r="L64" s="2"/>
      <c r="M64" s="2"/>
      <c r="N64" s="2"/>
      <c r="O64" s="2"/>
      <c r="P64" s="2"/>
      <c r="Q64" s="2"/>
      <c r="R64" s="2"/>
      <c r="S64" s="2"/>
      <c r="T64" s="2"/>
      <c r="U64" s="2"/>
      <c r="V64" s="2"/>
      <c r="W64" s="2"/>
      <c r="X64" s="2"/>
    </row>
    <row r="65" spans="1:24" ht="15.75" thickBot="1">
      <c r="A65" s="28"/>
      <c r="B65" s="27" t="s">
        <v>53</v>
      </c>
      <c r="C65" s="20"/>
      <c r="D65" s="21"/>
      <c r="E65" s="16"/>
      <c r="F65" s="2"/>
      <c r="G65" s="2"/>
      <c r="H65" s="2"/>
      <c r="I65" s="2"/>
      <c r="J65" s="2"/>
      <c r="K65" s="2"/>
      <c r="L65" s="2"/>
      <c r="M65" s="2"/>
      <c r="N65" s="2"/>
      <c r="O65" s="2"/>
      <c r="P65" s="2"/>
      <c r="Q65" s="2"/>
      <c r="R65" s="2"/>
      <c r="S65" s="2"/>
      <c r="T65" s="2"/>
      <c r="U65" s="2"/>
      <c r="V65" s="2"/>
      <c r="W65" s="2"/>
      <c r="X65" s="2"/>
    </row>
    <row r="66" spans="1:24" ht="15">
      <c r="A66" s="30" t="s">
        <v>54</v>
      </c>
      <c r="B66" s="31" t="s">
        <v>55</v>
      </c>
      <c r="C66" s="20"/>
      <c r="D66" s="21"/>
      <c r="E66" s="16"/>
      <c r="F66" s="2"/>
      <c r="G66" s="2"/>
      <c r="H66" s="2"/>
      <c r="I66" s="2"/>
      <c r="J66" s="2"/>
      <c r="K66" s="2"/>
      <c r="L66" s="2"/>
      <c r="M66" s="2"/>
      <c r="N66" s="2"/>
      <c r="O66" s="2"/>
      <c r="P66" s="2"/>
      <c r="Q66" s="2"/>
      <c r="R66" s="2"/>
      <c r="S66" s="2"/>
      <c r="T66" s="2"/>
      <c r="U66" s="2"/>
      <c r="V66" s="2"/>
      <c r="W66" s="2"/>
      <c r="X66" s="2"/>
    </row>
    <row r="67" spans="1:24" ht="15">
      <c r="A67" s="32" t="s">
        <v>56</v>
      </c>
      <c r="B67" s="33" t="s">
        <v>57</v>
      </c>
      <c r="C67" s="20"/>
      <c r="D67" s="21"/>
      <c r="E67" s="16"/>
      <c r="F67" s="2"/>
      <c r="G67" s="2"/>
      <c r="H67" s="2"/>
      <c r="I67" s="2"/>
      <c r="J67" s="2"/>
      <c r="K67" s="2"/>
      <c r="L67" s="2"/>
      <c r="M67" s="2"/>
      <c r="N67" s="2"/>
      <c r="O67" s="2"/>
      <c r="P67" s="2"/>
      <c r="Q67" s="2"/>
      <c r="R67" s="2"/>
      <c r="S67" s="2"/>
      <c r="T67" s="2"/>
      <c r="U67" s="2"/>
      <c r="V67" s="2"/>
      <c r="W67" s="2"/>
      <c r="X67" s="2"/>
    </row>
    <row r="68" spans="1:24" ht="15.75" thickBot="1">
      <c r="A68" s="34" t="s">
        <v>58</v>
      </c>
      <c r="B68" s="35" t="s">
        <v>59</v>
      </c>
      <c r="C68" s="20"/>
      <c r="D68" s="21"/>
      <c r="E68" s="16"/>
      <c r="F68" s="2"/>
      <c r="G68" s="2"/>
      <c r="H68" s="2"/>
      <c r="I68" s="2"/>
      <c r="J68" s="2"/>
      <c r="K68" s="2"/>
      <c r="L68" s="2"/>
      <c r="M68" s="2"/>
      <c r="N68" s="2"/>
      <c r="O68" s="2"/>
      <c r="P68" s="2"/>
      <c r="Q68" s="2"/>
      <c r="R68" s="2"/>
      <c r="S68" s="2"/>
      <c r="T68" s="2"/>
      <c r="U68" s="2"/>
      <c r="V68" s="2"/>
      <c r="W68" s="2"/>
      <c r="X68" s="2"/>
    </row>
    <row r="69" spans="1:24" ht="13.5" customHeight="1">
      <c r="A69" s="9"/>
      <c r="B69" s="29"/>
      <c r="C69" s="11"/>
      <c r="D69" s="12"/>
      <c r="E69" s="13"/>
    </row>
    <row r="70" spans="1:24" ht="25.5">
      <c r="A70" s="36"/>
      <c r="B70" s="16" t="s">
        <v>60</v>
      </c>
      <c r="C70" s="37" t="s">
        <v>61</v>
      </c>
      <c r="D70" s="38" t="s">
        <v>62</v>
      </c>
      <c r="E70" s="39" t="s">
        <v>63</v>
      </c>
    </row>
    <row r="71" spans="1:24" ht="11.85" customHeight="1">
      <c r="A71" s="40"/>
      <c r="B71" s="41"/>
      <c r="C71" s="42" t="s">
        <v>64</v>
      </c>
      <c r="D71" s="43"/>
      <c r="E71" s="44"/>
    </row>
    <row r="72" spans="1:24" ht="20.100000000000001" customHeight="1">
      <c r="A72" s="45" t="s">
        <v>224</v>
      </c>
      <c r="B72" s="46" t="s">
        <v>208</v>
      </c>
      <c r="C72" s="42"/>
      <c r="D72" s="43"/>
      <c r="E72" s="44"/>
    </row>
    <row r="73" spans="1:24" ht="11.85" customHeight="1">
      <c r="A73" s="40"/>
      <c r="B73" s="10"/>
      <c r="C73" s="42"/>
      <c r="D73" s="43"/>
      <c r="E73" s="44"/>
    </row>
    <row r="74" spans="1:24" ht="15">
      <c r="A74" s="47"/>
      <c r="B74" s="79" t="s">
        <v>194</v>
      </c>
      <c r="C74" s="48"/>
      <c r="D74" s="49"/>
      <c r="E74" s="50"/>
    </row>
    <row r="75" spans="1:24" ht="15">
      <c r="A75" s="47"/>
      <c r="B75" s="86"/>
      <c r="C75" s="48"/>
      <c r="D75" s="49"/>
      <c r="E75" s="50"/>
    </row>
    <row r="76" spans="1:24" ht="15">
      <c r="A76" s="28"/>
      <c r="B76" s="26" t="s">
        <v>227</v>
      </c>
      <c r="C76" s="48"/>
      <c r="D76" s="49"/>
      <c r="E76" s="50"/>
    </row>
    <row r="77" spans="1:24" ht="15">
      <c r="A77" s="28"/>
      <c r="B77" s="16" t="s">
        <v>225</v>
      </c>
      <c r="C77" s="48"/>
      <c r="D77" s="49"/>
      <c r="E77" s="50"/>
    </row>
    <row r="78" spans="1:24" ht="17.100000000000001" customHeight="1">
      <c r="A78" s="28" t="s">
        <v>3</v>
      </c>
      <c r="B78" s="78" t="s">
        <v>32</v>
      </c>
      <c r="C78" s="48"/>
      <c r="D78" s="49"/>
      <c r="E78" s="50"/>
    </row>
    <row r="79" spans="1:24" ht="15">
      <c r="A79" s="28"/>
      <c r="B79" s="16" t="s">
        <v>226</v>
      </c>
      <c r="C79" s="48"/>
      <c r="D79" s="49"/>
      <c r="E79" s="50"/>
    </row>
    <row r="80" spans="1:24" ht="18.95" customHeight="1">
      <c r="A80" s="28" t="s">
        <v>3</v>
      </c>
      <c r="B80" s="78" t="s">
        <v>228</v>
      </c>
      <c r="C80" s="48"/>
      <c r="D80" s="49"/>
      <c r="E80" s="78"/>
    </row>
    <row r="81" spans="1:5" ht="15">
      <c r="A81" s="28"/>
      <c r="B81" s="66" t="s">
        <v>34</v>
      </c>
      <c r="C81" s="48"/>
      <c r="D81" s="49"/>
      <c r="E81" s="50"/>
    </row>
    <row r="82" spans="1:5" ht="15">
      <c r="A82" s="28" t="s">
        <v>3</v>
      </c>
      <c r="B82" s="78" t="s">
        <v>228</v>
      </c>
      <c r="C82" s="48"/>
      <c r="D82" s="49"/>
      <c r="E82" s="50"/>
    </row>
    <row r="83" spans="1:5" ht="15">
      <c r="A83" s="28"/>
      <c r="B83" s="16" t="s">
        <v>237</v>
      </c>
      <c r="C83" s="48"/>
      <c r="D83" s="49"/>
      <c r="E83" s="50"/>
    </row>
    <row r="84" spans="1:5" ht="15">
      <c r="A84" s="28" t="s">
        <v>3</v>
      </c>
      <c r="B84" s="78" t="s">
        <v>32</v>
      </c>
      <c r="C84" s="48"/>
      <c r="D84" s="49"/>
      <c r="E84" s="50"/>
    </row>
    <row r="85" spans="1:5" ht="15">
      <c r="A85" s="47"/>
      <c r="B85" s="80"/>
      <c r="C85" s="48"/>
      <c r="D85" s="49"/>
      <c r="E85" s="50"/>
    </row>
    <row r="86" spans="1:5" ht="15">
      <c r="A86" s="47"/>
      <c r="B86" s="16" t="s">
        <v>195</v>
      </c>
      <c r="C86" s="48"/>
      <c r="D86" s="49"/>
      <c r="E86" s="50"/>
    </row>
    <row r="87" spans="1:5" ht="85.5">
      <c r="A87" s="47">
        <v>1</v>
      </c>
      <c r="B87" s="81" t="s">
        <v>231</v>
      </c>
      <c r="C87" s="51">
        <v>1</v>
      </c>
      <c r="D87" s="52"/>
      <c r="E87" s="53">
        <f>+D87*C87</f>
        <v>0</v>
      </c>
    </row>
    <row r="88" spans="1:5" ht="15">
      <c r="A88" s="47"/>
      <c r="B88" s="80"/>
      <c r="C88" s="82"/>
      <c r="D88" s="83"/>
      <c r="E88" s="84"/>
    </row>
    <row r="89" spans="1:5" ht="15">
      <c r="A89" s="47"/>
      <c r="B89" s="16" t="s">
        <v>196</v>
      </c>
      <c r="C89" s="48"/>
      <c r="D89" s="49"/>
      <c r="E89" s="50"/>
    </row>
    <row r="90" spans="1:5" ht="85.5">
      <c r="A90" s="47">
        <v>2</v>
      </c>
      <c r="B90" s="81" t="s">
        <v>233</v>
      </c>
      <c r="C90" s="51">
        <v>1</v>
      </c>
      <c r="D90" s="52"/>
      <c r="E90" s="53">
        <f>+D90*C90</f>
        <v>0</v>
      </c>
    </row>
    <row r="91" spans="1:5" ht="15">
      <c r="A91" s="47"/>
      <c r="B91" s="80"/>
      <c r="C91" s="82"/>
      <c r="D91" s="83"/>
      <c r="E91" s="84"/>
    </row>
    <row r="92" spans="1:5" ht="15">
      <c r="A92" s="47"/>
      <c r="B92" s="16" t="s">
        <v>199</v>
      </c>
      <c r="C92" s="48"/>
      <c r="D92" s="49"/>
      <c r="E92" s="50"/>
    </row>
    <row r="93" spans="1:5" ht="85.5">
      <c r="A93" s="47">
        <v>3</v>
      </c>
      <c r="B93" s="81" t="s">
        <v>229</v>
      </c>
      <c r="C93" s="51">
        <v>2</v>
      </c>
      <c r="D93" s="52"/>
      <c r="E93" s="53">
        <f>+D93*C93</f>
        <v>0</v>
      </c>
    </row>
    <row r="94" spans="1:5" ht="15">
      <c r="A94" s="47"/>
      <c r="B94" s="80"/>
      <c r="C94" s="82"/>
      <c r="D94" s="83"/>
      <c r="E94" s="84"/>
    </row>
    <row r="95" spans="1:5" ht="15">
      <c r="A95" s="47"/>
      <c r="B95" s="16" t="s">
        <v>200</v>
      </c>
      <c r="C95" s="48"/>
      <c r="D95" s="49"/>
      <c r="E95" s="50"/>
    </row>
    <row r="96" spans="1:5" ht="71.25">
      <c r="A96" s="47">
        <v>4</v>
      </c>
      <c r="B96" s="81" t="s">
        <v>230</v>
      </c>
      <c r="C96" s="51">
        <v>2</v>
      </c>
      <c r="D96" s="52"/>
      <c r="E96" s="53">
        <f>+D96*C96</f>
        <v>0</v>
      </c>
    </row>
    <row r="97" spans="1:5" ht="15">
      <c r="A97" s="47"/>
      <c r="B97" s="80"/>
      <c r="C97" s="82"/>
      <c r="D97" s="83"/>
      <c r="E97" s="84"/>
    </row>
    <row r="98" spans="1:5" ht="15">
      <c r="A98" s="47"/>
      <c r="B98" s="16" t="s">
        <v>197</v>
      </c>
      <c r="C98" s="48"/>
      <c r="D98" s="49"/>
      <c r="E98" s="50"/>
    </row>
    <row r="99" spans="1:5" ht="93.95" customHeight="1">
      <c r="A99" s="47">
        <v>5</v>
      </c>
      <c r="B99" s="81" t="s">
        <v>234</v>
      </c>
      <c r="C99" s="51">
        <v>1</v>
      </c>
      <c r="D99" s="52"/>
      <c r="E99" s="53">
        <f>+D99*C99</f>
        <v>0</v>
      </c>
    </row>
    <row r="100" spans="1:5" ht="15">
      <c r="A100" s="47"/>
      <c r="B100" s="80"/>
      <c r="C100" s="82"/>
      <c r="D100" s="83"/>
      <c r="E100" s="84"/>
    </row>
    <row r="101" spans="1:5" ht="15">
      <c r="A101" s="47"/>
      <c r="B101" s="16" t="s">
        <v>198</v>
      </c>
      <c r="C101" s="48"/>
      <c r="D101" s="49"/>
      <c r="E101" s="50"/>
    </row>
    <row r="102" spans="1:5" ht="85.5">
      <c r="A102" s="47">
        <v>6</v>
      </c>
      <c r="B102" s="81" t="s">
        <v>232</v>
      </c>
      <c r="C102" s="51">
        <v>1</v>
      </c>
      <c r="D102" s="52"/>
      <c r="E102" s="53">
        <f>+D102*C102</f>
        <v>0</v>
      </c>
    </row>
    <row r="103" spans="1:5" ht="15">
      <c r="A103" s="47"/>
      <c r="B103" s="80"/>
      <c r="C103" s="82"/>
      <c r="D103" s="83"/>
      <c r="E103" s="84"/>
    </row>
    <row r="104" spans="1:5" ht="15.75">
      <c r="A104" s="36"/>
      <c r="B104" s="67" t="s">
        <v>220</v>
      </c>
      <c r="C104" s="68"/>
      <c r="D104" s="69"/>
      <c r="E104" s="70">
        <f>SUM(E87,E102)</f>
        <v>0</v>
      </c>
    </row>
    <row r="105" spans="1:5" ht="15">
      <c r="A105" s="36"/>
      <c r="B105" s="66"/>
      <c r="C105" s="71"/>
      <c r="D105" s="62"/>
      <c r="E105" s="63"/>
    </row>
    <row r="106" spans="1:5" ht="15.75">
      <c r="A106" s="87" t="s">
        <v>70</v>
      </c>
      <c r="B106" s="46" t="s">
        <v>112</v>
      </c>
      <c r="C106" s="71"/>
      <c r="D106" s="72"/>
      <c r="E106" s="73"/>
    </row>
    <row r="107" spans="1:5" ht="15.75">
      <c r="A107" s="88"/>
      <c r="B107" s="89" t="s">
        <v>113</v>
      </c>
      <c r="C107" s="71"/>
      <c r="D107" s="72"/>
      <c r="E107" s="73"/>
    </row>
    <row r="108" spans="1:5" ht="15.75">
      <c r="A108" s="88"/>
      <c r="B108" s="16" t="s">
        <v>238</v>
      </c>
      <c r="C108" s="71"/>
      <c r="D108" s="72"/>
      <c r="E108" s="73"/>
    </row>
    <row r="109" spans="1:5" ht="15.95" customHeight="1">
      <c r="A109" s="88"/>
      <c r="B109" s="78" t="s">
        <v>32</v>
      </c>
      <c r="C109" s="71"/>
      <c r="D109" s="72"/>
      <c r="E109" s="73"/>
    </row>
    <row r="110" spans="1:5" ht="15">
      <c r="A110" s="36"/>
      <c r="B110" s="10"/>
      <c r="C110" s="71"/>
      <c r="D110" s="72"/>
      <c r="E110" s="73"/>
    </row>
    <row r="111" spans="1:5" ht="15">
      <c r="A111" s="36"/>
      <c r="B111" s="89" t="s">
        <v>192</v>
      </c>
      <c r="C111" s="71"/>
      <c r="D111" s="72"/>
      <c r="E111" s="73"/>
    </row>
    <row r="112" spans="1:5" ht="15">
      <c r="A112" s="36"/>
      <c r="B112" s="90"/>
      <c r="C112" s="71"/>
      <c r="D112" s="72"/>
      <c r="E112" s="73"/>
    </row>
    <row r="113" spans="1:5" ht="15">
      <c r="A113" s="36">
        <v>11</v>
      </c>
      <c r="B113" s="91" t="s">
        <v>190</v>
      </c>
      <c r="C113" s="51">
        <v>1</v>
      </c>
      <c r="D113" s="52"/>
      <c r="E113" s="53">
        <f>+D113*C113</f>
        <v>0</v>
      </c>
    </row>
    <row r="114" spans="1:5" ht="42.75">
      <c r="A114" s="36"/>
      <c r="B114" s="54" t="s">
        <v>212</v>
      </c>
      <c r="C114" s="71"/>
      <c r="D114" s="72"/>
      <c r="E114" s="73"/>
    </row>
    <row r="115" spans="1:5" ht="15">
      <c r="A115" s="36"/>
      <c r="B115" s="92" t="s">
        <v>191</v>
      </c>
      <c r="C115" s="71"/>
      <c r="D115" s="72"/>
      <c r="E115" s="73"/>
    </row>
    <row r="116" spans="1:5" ht="15">
      <c r="A116" s="36"/>
      <c r="B116" s="14"/>
      <c r="C116" s="71"/>
      <c r="D116" s="72"/>
      <c r="E116" s="73"/>
    </row>
    <row r="117" spans="1:5" ht="15">
      <c r="A117" s="36">
        <v>12</v>
      </c>
      <c r="B117" s="91" t="s">
        <v>193</v>
      </c>
      <c r="C117" s="51">
        <v>1</v>
      </c>
      <c r="D117" s="52"/>
      <c r="E117" s="53">
        <f>+D117*C117</f>
        <v>0</v>
      </c>
    </row>
    <row r="118" spans="1:5" ht="42.75">
      <c r="A118" s="36"/>
      <c r="B118" s="54" t="s">
        <v>235</v>
      </c>
      <c r="C118" s="71"/>
      <c r="D118" s="72"/>
      <c r="E118" s="73"/>
    </row>
    <row r="119" spans="1:5" ht="15">
      <c r="A119" s="36"/>
      <c r="B119" s="92" t="s">
        <v>191</v>
      </c>
      <c r="C119" s="71"/>
      <c r="D119" s="72"/>
      <c r="E119" s="73"/>
    </row>
    <row r="120" spans="1:5" ht="15">
      <c r="A120" s="36"/>
      <c r="B120" s="80"/>
      <c r="C120" s="71"/>
      <c r="D120" s="72"/>
      <c r="E120" s="73"/>
    </row>
    <row r="121" spans="1:5" ht="15">
      <c r="A121" s="36"/>
      <c r="B121" s="90"/>
      <c r="C121" s="71"/>
      <c r="D121" s="72"/>
      <c r="E121" s="73"/>
    </row>
    <row r="122" spans="1:5" ht="114" customHeight="1">
      <c r="A122" s="36"/>
      <c r="B122" s="80" t="s">
        <v>213</v>
      </c>
      <c r="C122" s="71"/>
      <c r="D122" s="72"/>
      <c r="E122" s="73"/>
    </row>
    <row r="123" spans="1:5">
      <c r="A123" s="28" t="s">
        <v>3</v>
      </c>
      <c r="B123" s="66" t="s">
        <v>236</v>
      </c>
      <c r="C123" s="71"/>
      <c r="D123" s="72"/>
      <c r="E123" s="73"/>
    </row>
    <row r="124" spans="1:5" ht="15">
      <c r="A124" s="36">
        <v>15</v>
      </c>
      <c r="B124" s="94" t="s">
        <v>128</v>
      </c>
      <c r="C124" s="82"/>
      <c r="D124" s="83"/>
      <c r="E124" s="84"/>
    </row>
    <row r="125" spans="1:5" ht="15">
      <c r="A125" s="36"/>
      <c r="B125" s="95" t="s">
        <v>140</v>
      </c>
      <c r="C125" s="82"/>
      <c r="D125" s="83"/>
      <c r="E125" s="84"/>
    </row>
    <row r="126" spans="1:5" ht="15">
      <c r="A126" s="36"/>
      <c r="B126" s="94"/>
      <c r="C126" s="82"/>
      <c r="D126" s="83"/>
      <c r="E126" s="84"/>
    </row>
    <row r="127" spans="1:5" ht="78" customHeight="1">
      <c r="A127" s="36"/>
      <c r="B127" s="81" t="s">
        <v>131</v>
      </c>
      <c r="C127" s="71"/>
      <c r="D127" s="72"/>
      <c r="E127" s="73"/>
    </row>
    <row r="128" spans="1:5" ht="15">
      <c r="A128" s="36"/>
      <c r="B128" s="96" t="s">
        <v>125</v>
      </c>
      <c r="C128" s="97">
        <v>1</v>
      </c>
      <c r="D128" s="52"/>
      <c r="E128" s="53">
        <f>+D128*C128</f>
        <v>0</v>
      </c>
    </row>
    <row r="129" spans="1:5">
      <c r="A129" s="98" t="s">
        <v>117</v>
      </c>
      <c r="B129" s="81" t="s">
        <v>123</v>
      </c>
      <c r="C129" s="71"/>
      <c r="D129" s="72"/>
      <c r="E129" s="73"/>
    </row>
    <row r="130" spans="1:5">
      <c r="A130" s="98" t="s">
        <v>114</v>
      </c>
      <c r="B130" s="81" t="s">
        <v>121</v>
      </c>
      <c r="C130" s="71"/>
      <c r="D130" s="72"/>
      <c r="E130" s="73"/>
    </row>
    <row r="131" spans="1:5" ht="15">
      <c r="A131" s="99"/>
      <c r="B131" s="81" t="s">
        <v>124</v>
      </c>
      <c r="C131" s="71"/>
      <c r="D131" s="72"/>
      <c r="E131" s="73"/>
    </row>
    <row r="132" spans="1:5">
      <c r="A132" s="98" t="s">
        <v>130</v>
      </c>
      <c r="B132" s="81" t="s">
        <v>129</v>
      </c>
      <c r="C132" s="71"/>
      <c r="D132" s="72"/>
      <c r="E132" s="73"/>
    </row>
    <row r="133" spans="1:5" ht="15">
      <c r="A133" s="36"/>
      <c r="B133" s="10"/>
      <c r="C133" s="71"/>
      <c r="D133" s="72"/>
      <c r="E133" s="73"/>
    </row>
    <row r="134" spans="1:5" ht="15">
      <c r="A134" s="36"/>
      <c r="B134" s="96" t="s">
        <v>126</v>
      </c>
      <c r="C134" s="97">
        <v>1</v>
      </c>
      <c r="D134" s="52"/>
      <c r="E134" s="53">
        <f>+D134*C134</f>
        <v>0</v>
      </c>
    </row>
    <row r="135" spans="1:5">
      <c r="A135" s="98" t="s">
        <v>117</v>
      </c>
      <c r="B135" s="81" t="s">
        <v>120</v>
      </c>
      <c r="C135" s="71"/>
      <c r="D135" s="72"/>
      <c r="E135" s="73"/>
    </row>
    <row r="136" spans="1:5">
      <c r="A136" s="98" t="s">
        <v>114</v>
      </c>
      <c r="B136" s="81" t="s">
        <v>121</v>
      </c>
      <c r="C136" s="71"/>
      <c r="D136" s="72"/>
      <c r="E136" s="73"/>
    </row>
    <row r="137" spans="1:5" ht="15">
      <c r="A137" s="99"/>
      <c r="B137" s="81" t="s">
        <v>122</v>
      </c>
      <c r="C137" s="71"/>
      <c r="D137" s="72"/>
      <c r="E137" s="73"/>
    </row>
    <row r="138" spans="1:5">
      <c r="A138" s="98" t="s">
        <v>130</v>
      </c>
      <c r="B138" s="81" t="s">
        <v>129</v>
      </c>
      <c r="C138" s="71"/>
      <c r="D138" s="72"/>
      <c r="E138" s="73"/>
    </row>
    <row r="139" spans="1:5" ht="15">
      <c r="A139" s="36"/>
      <c r="B139" s="10"/>
      <c r="C139" s="71"/>
      <c r="D139" s="72"/>
      <c r="E139" s="73"/>
    </row>
    <row r="140" spans="1:5" ht="15">
      <c r="A140" s="36"/>
      <c r="B140" s="100" t="s">
        <v>116</v>
      </c>
      <c r="C140" s="97">
        <v>1</v>
      </c>
      <c r="D140" s="52"/>
      <c r="E140" s="53">
        <f>+D140*C140</f>
        <v>0</v>
      </c>
    </row>
    <row r="141" spans="1:5" ht="15.95" customHeight="1">
      <c r="A141" s="98" t="s">
        <v>117</v>
      </c>
      <c r="B141" s="81" t="s">
        <v>115</v>
      </c>
      <c r="C141" s="71"/>
      <c r="D141" s="72"/>
      <c r="E141" s="73"/>
    </row>
    <row r="142" spans="1:5">
      <c r="A142" s="98" t="s">
        <v>114</v>
      </c>
      <c r="B142" s="81" t="s">
        <v>118</v>
      </c>
      <c r="C142" s="71"/>
      <c r="D142" s="72"/>
      <c r="E142" s="73"/>
    </row>
    <row r="143" spans="1:5" ht="15">
      <c r="A143" s="99"/>
      <c r="B143" s="81" t="s">
        <v>119</v>
      </c>
      <c r="C143" s="71"/>
      <c r="D143" s="72"/>
      <c r="E143" s="73"/>
    </row>
    <row r="144" spans="1:5" ht="15">
      <c r="A144" s="98" t="s">
        <v>130</v>
      </c>
      <c r="B144" s="81" t="s">
        <v>132</v>
      </c>
      <c r="C144" s="82"/>
      <c r="D144" s="83"/>
      <c r="E144" s="84"/>
    </row>
    <row r="145" spans="1:5" ht="15">
      <c r="A145" s="36"/>
      <c r="B145" s="80"/>
      <c r="C145" s="71"/>
      <c r="D145" s="72"/>
      <c r="E145" s="73"/>
    </row>
    <row r="146" spans="1:5" ht="15">
      <c r="A146" s="36"/>
      <c r="B146" s="96" t="s">
        <v>133</v>
      </c>
      <c r="C146" s="97">
        <v>1</v>
      </c>
      <c r="D146" s="52"/>
      <c r="E146" s="53">
        <f>+D146*C146</f>
        <v>0</v>
      </c>
    </row>
    <row r="147" spans="1:5">
      <c r="A147" s="98" t="s">
        <v>117</v>
      </c>
      <c r="B147" s="81" t="s">
        <v>134</v>
      </c>
      <c r="C147" s="71"/>
      <c r="D147" s="72"/>
      <c r="E147" s="73"/>
    </row>
    <row r="148" spans="1:5">
      <c r="A148" s="98" t="s">
        <v>114</v>
      </c>
      <c r="B148" s="81" t="s">
        <v>135</v>
      </c>
      <c r="C148" s="71"/>
      <c r="D148" s="72"/>
      <c r="E148" s="73"/>
    </row>
    <row r="149" spans="1:5" ht="15">
      <c r="A149" s="99"/>
      <c r="B149" s="81" t="s">
        <v>119</v>
      </c>
      <c r="C149" s="71"/>
      <c r="D149" s="72"/>
      <c r="E149" s="73"/>
    </row>
    <row r="150" spans="1:5">
      <c r="A150" s="98" t="s">
        <v>130</v>
      </c>
      <c r="B150" s="81" t="s">
        <v>129</v>
      </c>
      <c r="C150" s="71"/>
      <c r="D150" s="72"/>
      <c r="E150" s="73"/>
    </row>
    <row r="151" spans="1:5" ht="15">
      <c r="A151" s="36"/>
      <c r="B151" s="80"/>
      <c r="C151" s="71"/>
      <c r="D151" s="72"/>
      <c r="E151" s="73"/>
    </row>
    <row r="152" spans="1:5" ht="15">
      <c r="A152" s="36"/>
      <c r="B152" s="96" t="s">
        <v>136</v>
      </c>
      <c r="C152" s="97">
        <v>1</v>
      </c>
      <c r="D152" s="52"/>
      <c r="E152" s="53">
        <f>+D152*C152</f>
        <v>0</v>
      </c>
    </row>
    <row r="153" spans="1:5">
      <c r="A153" s="98" t="s">
        <v>117</v>
      </c>
      <c r="B153" s="81" t="s">
        <v>137</v>
      </c>
      <c r="C153" s="71"/>
      <c r="D153" s="72"/>
      <c r="E153" s="73"/>
    </row>
    <row r="154" spans="1:5">
      <c r="A154" s="98" t="s">
        <v>114</v>
      </c>
      <c r="B154" s="81" t="s">
        <v>138</v>
      </c>
      <c r="C154" s="71"/>
      <c r="D154" s="72"/>
      <c r="E154" s="73"/>
    </row>
    <row r="155" spans="1:5" ht="15">
      <c r="A155" s="99"/>
      <c r="B155" s="81" t="s">
        <v>139</v>
      </c>
      <c r="C155" s="71"/>
      <c r="D155" s="72"/>
      <c r="E155" s="73"/>
    </row>
    <row r="156" spans="1:5">
      <c r="A156" s="98" t="s">
        <v>130</v>
      </c>
      <c r="B156" s="81" t="s">
        <v>132</v>
      </c>
      <c r="C156" s="71"/>
      <c r="D156" s="72"/>
      <c r="E156" s="73"/>
    </row>
    <row r="157" spans="1:5" ht="15">
      <c r="A157" s="36"/>
      <c r="B157" s="80"/>
      <c r="C157" s="71"/>
      <c r="D157" s="72"/>
      <c r="E157" s="73"/>
    </row>
    <row r="158" spans="1:5" ht="15">
      <c r="A158" s="36">
        <v>16</v>
      </c>
      <c r="B158" s="94" t="s">
        <v>128</v>
      </c>
      <c r="C158" s="71"/>
      <c r="D158" s="72"/>
      <c r="E158" s="73"/>
    </row>
    <row r="159" spans="1:5" ht="43.5">
      <c r="A159" s="36"/>
      <c r="B159" s="101" t="s">
        <v>141</v>
      </c>
      <c r="C159" s="71"/>
      <c r="D159" s="72"/>
      <c r="E159" s="73"/>
    </row>
    <row r="160" spans="1:5" ht="15">
      <c r="A160" s="36"/>
      <c r="B160" s="101"/>
      <c r="C160" s="71"/>
      <c r="D160" s="72"/>
      <c r="E160" s="73"/>
    </row>
    <row r="161" spans="1:5" ht="72">
      <c r="A161" s="36"/>
      <c r="B161" s="102" t="s">
        <v>144</v>
      </c>
      <c r="C161" s="97">
        <v>5</v>
      </c>
      <c r="D161" s="52"/>
      <c r="E161" s="53">
        <f>+D161*C161</f>
        <v>0</v>
      </c>
    </row>
    <row r="162" spans="1:5" ht="15">
      <c r="A162" s="36"/>
      <c r="B162" s="101"/>
      <c r="C162" s="71"/>
      <c r="D162" s="72"/>
      <c r="E162" s="73"/>
    </row>
    <row r="163" spans="1:5" ht="85.5">
      <c r="A163" s="36"/>
      <c r="B163" s="81" t="s">
        <v>145</v>
      </c>
      <c r="C163" s="71"/>
      <c r="D163" s="72"/>
      <c r="E163" s="73"/>
    </row>
    <row r="164" spans="1:5" ht="15">
      <c r="A164" s="36"/>
      <c r="B164" s="96" t="s">
        <v>142</v>
      </c>
      <c r="C164" s="97">
        <v>1</v>
      </c>
      <c r="D164" s="52"/>
      <c r="E164" s="53">
        <f>+D164*C164</f>
        <v>0</v>
      </c>
    </row>
    <row r="165" spans="1:5">
      <c r="A165" s="98" t="s">
        <v>117</v>
      </c>
      <c r="B165" s="81" t="s">
        <v>143</v>
      </c>
      <c r="C165" s="71"/>
      <c r="D165" s="72"/>
      <c r="E165" s="73"/>
    </row>
    <row r="166" spans="1:5">
      <c r="A166" s="98" t="s">
        <v>114</v>
      </c>
      <c r="B166" s="81" t="s">
        <v>146</v>
      </c>
      <c r="C166" s="71"/>
      <c r="D166" s="72"/>
      <c r="E166" s="73"/>
    </row>
    <row r="167" spans="1:5" ht="15">
      <c r="A167" s="99"/>
      <c r="B167" s="81" t="s">
        <v>147</v>
      </c>
      <c r="C167" s="71"/>
      <c r="D167" s="72"/>
      <c r="E167" s="73"/>
    </row>
    <row r="168" spans="1:5">
      <c r="A168" s="98" t="s">
        <v>130</v>
      </c>
      <c r="B168" s="81" t="s">
        <v>132</v>
      </c>
      <c r="C168" s="71"/>
      <c r="D168" s="72"/>
      <c r="E168" s="73"/>
    </row>
    <row r="169" spans="1:5">
      <c r="A169" s="103"/>
      <c r="B169" s="80"/>
      <c r="C169" s="71"/>
      <c r="D169" s="72"/>
      <c r="E169" s="73"/>
    </row>
    <row r="170" spans="1:5" ht="15">
      <c r="A170" s="36"/>
      <c r="B170" s="96" t="s">
        <v>152</v>
      </c>
      <c r="C170" s="97">
        <v>1</v>
      </c>
      <c r="D170" s="52"/>
      <c r="E170" s="53">
        <f>+D170*C170</f>
        <v>0</v>
      </c>
    </row>
    <row r="171" spans="1:5">
      <c r="A171" s="98" t="s">
        <v>117</v>
      </c>
      <c r="B171" s="81" t="s">
        <v>150</v>
      </c>
      <c r="C171" s="71"/>
      <c r="D171" s="72"/>
      <c r="E171" s="73"/>
    </row>
    <row r="172" spans="1:5">
      <c r="A172" s="98" t="s">
        <v>114</v>
      </c>
      <c r="B172" s="81" t="s">
        <v>151</v>
      </c>
      <c r="C172" s="71"/>
      <c r="D172" s="72"/>
      <c r="E172" s="73"/>
    </row>
    <row r="173" spans="1:5" ht="15">
      <c r="A173" s="36"/>
      <c r="B173" s="80"/>
      <c r="C173" s="71"/>
      <c r="D173" s="72"/>
      <c r="E173" s="73"/>
    </row>
    <row r="174" spans="1:5" ht="15">
      <c r="A174" s="36"/>
      <c r="B174" s="96" t="s">
        <v>148</v>
      </c>
      <c r="C174" s="97">
        <v>1</v>
      </c>
      <c r="D174" s="52"/>
      <c r="E174" s="53">
        <f>+D174*C174</f>
        <v>0</v>
      </c>
    </row>
    <row r="175" spans="1:5">
      <c r="A175" s="98" t="s">
        <v>117</v>
      </c>
      <c r="B175" s="81" t="s">
        <v>143</v>
      </c>
      <c r="C175" s="71"/>
      <c r="D175" s="72"/>
      <c r="E175" s="73"/>
    </row>
    <row r="176" spans="1:5">
      <c r="A176" s="98" t="s">
        <v>114</v>
      </c>
      <c r="B176" s="81" t="s">
        <v>146</v>
      </c>
      <c r="C176" s="71"/>
      <c r="D176" s="72"/>
      <c r="E176" s="73"/>
    </row>
    <row r="177" spans="1:5" ht="15">
      <c r="A177" s="99"/>
      <c r="B177" s="81" t="s">
        <v>149</v>
      </c>
      <c r="C177" s="71"/>
      <c r="D177" s="72"/>
      <c r="E177" s="73"/>
    </row>
    <row r="178" spans="1:5">
      <c r="A178" s="98" t="s">
        <v>130</v>
      </c>
      <c r="B178" s="81" t="s">
        <v>132</v>
      </c>
      <c r="C178" s="71"/>
      <c r="D178" s="72"/>
      <c r="E178" s="73"/>
    </row>
    <row r="179" spans="1:5" ht="15">
      <c r="A179" s="36"/>
      <c r="B179" s="80"/>
      <c r="C179" s="71"/>
      <c r="D179" s="72"/>
      <c r="E179" s="73"/>
    </row>
    <row r="180" spans="1:5" ht="15">
      <c r="A180" s="36"/>
      <c r="B180" s="96" t="s">
        <v>153</v>
      </c>
      <c r="C180" s="97">
        <v>1</v>
      </c>
      <c r="D180" s="52"/>
      <c r="E180" s="53">
        <f>+D180*C180</f>
        <v>0</v>
      </c>
    </row>
    <row r="181" spans="1:5">
      <c r="A181" s="98" t="s">
        <v>117</v>
      </c>
      <c r="B181" s="81" t="s">
        <v>150</v>
      </c>
      <c r="C181" s="71"/>
      <c r="D181" s="72"/>
      <c r="E181" s="73"/>
    </row>
    <row r="182" spans="1:5">
      <c r="A182" s="98" t="s">
        <v>114</v>
      </c>
      <c r="B182" s="81" t="s">
        <v>154</v>
      </c>
      <c r="C182" s="71"/>
      <c r="D182" s="72"/>
      <c r="E182" s="73"/>
    </row>
    <row r="183" spans="1:5" ht="15">
      <c r="A183" s="36"/>
      <c r="B183" s="80"/>
      <c r="C183" s="71"/>
      <c r="D183" s="72"/>
      <c r="E183" s="73"/>
    </row>
    <row r="184" spans="1:5" ht="15">
      <c r="A184" s="36"/>
      <c r="B184" s="96" t="s">
        <v>173</v>
      </c>
      <c r="C184" s="97">
        <v>2</v>
      </c>
      <c r="D184" s="52"/>
      <c r="E184" s="53">
        <f>+D184*C184</f>
        <v>0</v>
      </c>
    </row>
    <row r="185" spans="1:5">
      <c r="A185" s="98" t="s">
        <v>117</v>
      </c>
      <c r="B185" s="81" t="s">
        <v>143</v>
      </c>
      <c r="C185" s="71"/>
      <c r="D185" s="72"/>
      <c r="E185" s="73"/>
    </row>
    <row r="186" spans="1:5">
      <c r="A186" s="98" t="s">
        <v>114</v>
      </c>
      <c r="B186" s="81" t="s">
        <v>155</v>
      </c>
      <c r="C186" s="71"/>
      <c r="D186" s="72"/>
      <c r="E186" s="73"/>
    </row>
    <row r="187" spans="1:5" ht="15">
      <c r="A187" s="99"/>
      <c r="B187" s="81" t="s">
        <v>119</v>
      </c>
      <c r="C187" s="71"/>
      <c r="D187" s="72"/>
      <c r="E187" s="73"/>
    </row>
    <row r="188" spans="1:5">
      <c r="A188" s="98" t="s">
        <v>130</v>
      </c>
      <c r="B188" s="81" t="s">
        <v>132</v>
      </c>
      <c r="C188" s="71"/>
      <c r="D188" s="72"/>
      <c r="E188" s="73"/>
    </row>
    <row r="189" spans="1:5" ht="15">
      <c r="A189" s="36"/>
      <c r="B189" s="80"/>
      <c r="C189" s="71"/>
      <c r="D189" s="72"/>
      <c r="E189" s="73"/>
    </row>
    <row r="190" spans="1:5" ht="15">
      <c r="A190" s="36"/>
      <c r="B190" s="96" t="s">
        <v>172</v>
      </c>
      <c r="C190" s="97">
        <v>2</v>
      </c>
      <c r="D190" s="52"/>
      <c r="E190" s="53">
        <f>+D190*C190</f>
        <v>0</v>
      </c>
    </row>
    <row r="191" spans="1:5">
      <c r="A191" s="98" t="s">
        <v>117</v>
      </c>
      <c r="B191" s="81" t="s">
        <v>156</v>
      </c>
      <c r="C191" s="71"/>
      <c r="D191" s="72"/>
      <c r="E191" s="73"/>
    </row>
    <row r="192" spans="1:5">
      <c r="A192" s="98" t="s">
        <v>114</v>
      </c>
      <c r="B192" s="81" t="s">
        <v>157</v>
      </c>
      <c r="C192" s="71"/>
      <c r="D192" s="72"/>
      <c r="E192" s="73"/>
    </row>
    <row r="193" spans="1:5">
      <c r="A193" s="103"/>
      <c r="B193" s="80"/>
      <c r="C193" s="71"/>
      <c r="D193" s="72"/>
      <c r="E193" s="73"/>
    </row>
    <row r="194" spans="1:5" ht="15">
      <c r="A194" s="36"/>
      <c r="B194" s="96" t="s">
        <v>158</v>
      </c>
      <c r="C194" s="97">
        <v>1</v>
      </c>
      <c r="D194" s="52"/>
      <c r="E194" s="53">
        <f>+D194*C194</f>
        <v>0</v>
      </c>
    </row>
    <row r="195" spans="1:5">
      <c r="A195" s="98" t="s">
        <v>117</v>
      </c>
      <c r="B195" s="81" t="s">
        <v>143</v>
      </c>
      <c r="C195" s="71"/>
      <c r="D195" s="72"/>
      <c r="E195" s="73"/>
    </row>
    <row r="196" spans="1:5">
      <c r="A196" s="98" t="s">
        <v>114</v>
      </c>
      <c r="B196" s="81" t="s">
        <v>162</v>
      </c>
      <c r="C196" s="71"/>
      <c r="D196" s="72"/>
      <c r="E196" s="73"/>
    </row>
    <row r="197" spans="1:5" ht="15">
      <c r="A197" s="99"/>
      <c r="B197" s="55" t="s">
        <v>119</v>
      </c>
      <c r="C197" s="71"/>
      <c r="D197" s="72"/>
      <c r="E197" s="73"/>
    </row>
    <row r="198" spans="1:5">
      <c r="A198" s="98" t="s">
        <v>130</v>
      </c>
      <c r="B198" s="81" t="s">
        <v>132</v>
      </c>
      <c r="C198" s="71"/>
      <c r="D198" s="72"/>
      <c r="E198" s="73"/>
    </row>
    <row r="199" spans="1:5">
      <c r="A199" s="103"/>
      <c r="B199" s="80"/>
      <c r="C199" s="71"/>
      <c r="D199" s="72"/>
      <c r="E199" s="73"/>
    </row>
    <row r="200" spans="1:5" ht="15">
      <c r="A200" s="36"/>
      <c r="B200" s="96" t="s">
        <v>161</v>
      </c>
      <c r="C200" s="97">
        <v>1</v>
      </c>
      <c r="D200" s="52"/>
      <c r="E200" s="53">
        <f>+D200*C200</f>
        <v>0</v>
      </c>
    </row>
    <row r="201" spans="1:5">
      <c r="A201" s="98" t="s">
        <v>117</v>
      </c>
      <c r="B201" s="81" t="s">
        <v>150</v>
      </c>
      <c r="C201" s="71"/>
      <c r="D201" s="72"/>
      <c r="E201" s="73"/>
    </row>
    <row r="202" spans="1:5">
      <c r="A202" s="98" t="s">
        <v>114</v>
      </c>
      <c r="B202" s="55" t="s">
        <v>163</v>
      </c>
      <c r="C202" s="71"/>
      <c r="D202" s="72"/>
      <c r="E202" s="73"/>
    </row>
    <row r="203" spans="1:5" ht="15">
      <c r="A203" s="36"/>
      <c r="B203" s="80"/>
      <c r="C203" s="71"/>
      <c r="D203" s="72"/>
      <c r="E203" s="73"/>
    </row>
    <row r="204" spans="1:5" ht="15">
      <c r="A204" s="36"/>
      <c r="B204" s="96" t="s">
        <v>159</v>
      </c>
      <c r="C204" s="97">
        <v>1</v>
      </c>
      <c r="D204" s="52"/>
      <c r="E204" s="53">
        <f>+D204*C204</f>
        <v>0</v>
      </c>
    </row>
    <row r="205" spans="1:5">
      <c r="A205" s="98" t="s">
        <v>117</v>
      </c>
      <c r="B205" s="81" t="s">
        <v>143</v>
      </c>
      <c r="C205" s="71"/>
      <c r="D205" s="72"/>
      <c r="E205" s="73"/>
    </row>
    <row r="206" spans="1:5">
      <c r="A206" s="98" t="s">
        <v>114</v>
      </c>
      <c r="B206" s="81" t="s">
        <v>164</v>
      </c>
      <c r="C206" s="71"/>
      <c r="D206" s="72"/>
      <c r="E206" s="73"/>
    </row>
    <row r="207" spans="1:5" ht="28.5">
      <c r="A207" s="99"/>
      <c r="B207" s="55" t="s">
        <v>165</v>
      </c>
      <c r="C207" s="71"/>
      <c r="D207" s="72"/>
      <c r="E207" s="73"/>
    </row>
    <row r="208" spans="1:5">
      <c r="A208" s="98" t="s">
        <v>130</v>
      </c>
      <c r="B208" s="81" t="s">
        <v>132</v>
      </c>
      <c r="C208" s="71"/>
      <c r="D208" s="72"/>
      <c r="E208" s="73"/>
    </row>
    <row r="209" spans="1:5" ht="15">
      <c r="A209" s="36"/>
      <c r="B209" s="80"/>
      <c r="C209" s="71"/>
      <c r="D209" s="72"/>
      <c r="E209" s="73"/>
    </row>
    <row r="210" spans="1:5" ht="15">
      <c r="A210" s="36"/>
      <c r="B210" s="96" t="s">
        <v>160</v>
      </c>
      <c r="C210" s="97">
        <v>1</v>
      </c>
      <c r="D210" s="52"/>
      <c r="E210" s="53">
        <f>+D210*C210</f>
        <v>0</v>
      </c>
    </row>
    <row r="211" spans="1:5">
      <c r="A211" s="98" t="s">
        <v>117</v>
      </c>
      <c r="B211" s="81" t="s">
        <v>150</v>
      </c>
      <c r="C211" s="71"/>
      <c r="D211" s="72"/>
      <c r="E211" s="73"/>
    </row>
    <row r="212" spans="1:5">
      <c r="A212" s="98" t="s">
        <v>114</v>
      </c>
      <c r="B212" s="81" t="s">
        <v>166</v>
      </c>
      <c r="C212" s="71"/>
      <c r="D212" s="72"/>
      <c r="E212" s="73"/>
    </row>
    <row r="213" spans="1:5">
      <c r="A213" s="103"/>
      <c r="B213" s="80"/>
      <c r="C213" s="71"/>
      <c r="D213" s="72"/>
      <c r="E213" s="73"/>
    </row>
    <row r="214" spans="1:5" ht="15">
      <c r="A214" s="36"/>
      <c r="B214" s="96" t="s">
        <v>167</v>
      </c>
      <c r="C214" s="97">
        <v>1</v>
      </c>
      <c r="D214" s="52"/>
      <c r="E214" s="53">
        <f>+D214*C214</f>
        <v>0</v>
      </c>
    </row>
    <row r="215" spans="1:5">
      <c r="A215" s="98" t="s">
        <v>117</v>
      </c>
      <c r="B215" s="81" t="s">
        <v>143</v>
      </c>
      <c r="C215" s="71"/>
      <c r="D215" s="72"/>
      <c r="E215" s="73"/>
    </row>
    <row r="216" spans="1:5">
      <c r="A216" s="98" t="s">
        <v>114</v>
      </c>
      <c r="B216" s="81" t="s">
        <v>168</v>
      </c>
      <c r="C216" s="71"/>
      <c r="D216" s="72"/>
      <c r="E216" s="73"/>
    </row>
    <row r="217" spans="1:5" ht="15">
      <c r="A217" s="99"/>
      <c r="B217" s="81" t="s">
        <v>169</v>
      </c>
      <c r="C217" s="71"/>
      <c r="D217" s="72"/>
      <c r="E217" s="73"/>
    </row>
    <row r="218" spans="1:5">
      <c r="A218" s="98" t="s">
        <v>130</v>
      </c>
      <c r="B218" s="81" t="s">
        <v>132</v>
      </c>
      <c r="C218" s="71"/>
      <c r="D218" s="72"/>
      <c r="E218" s="73"/>
    </row>
    <row r="219" spans="1:5">
      <c r="A219" s="103"/>
      <c r="B219" s="80"/>
      <c r="C219" s="71"/>
      <c r="D219" s="72"/>
      <c r="E219" s="73"/>
    </row>
    <row r="220" spans="1:5" ht="15">
      <c r="A220" s="36"/>
      <c r="B220" s="96" t="s">
        <v>170</v>
      </c>
      <c r="C220" s="97">
        <v>1</v>
      </c>
      <c r="D220" s="52"/>
      <c r="E220" s="53">
        <f>+D220*C220</f>
        <v>0</v>
      </c>
    </row>
    <row r="221" spans="1:5">
      <c r="A221" s="98" t="s">
        <v>117</v>
      </c>
      <c r="B221" s="81" t="s">
        <v>143</v>
      </c>
      <c r="C221" s="71"/>
      <c r="D221" s="72"/>
      <c r="E221" s="73"/>
    </row>
    <row r="222" spans="1:5">
      <c r="A222" s="98" t="s">
        <v>114</v>
      </c>
      <c r="B222" s="81" t="s">
        <v>162</v>
      </c>
      <c r="C222" s="71"/>
      <c r="D222" s="72"/>
      <c r="E222" s="73"/>
    </row>
    <row r="223" spans="1:5" ht="15">
      <c r="A223" s="99"/>
      <c r="B223" s="81" t="s">
        <v>171</v>
      </c>
      <c r="C223" s="71"/>
      <c r="D223" s="72"/>
      <c r="E223" s="73"/>
    </row>
    <row r="224" spans="1:5">
      <c r="A224" s="98" t="s">
        <v>130</v>
      </c>
      <c r="B224" s="81" t="s">
        <v>132</v>
      </c>
      <c r="C224" s="71"/>
      <c r="D224" s="72"/>
      <c r="E224" s="73"/>
    </row>
    <row r="225" spans="1:5">
      <c r="A225" s="103"/>
      <c r="B225" s="80"/>
      <c r="C225" s="71"/>
      <c r="D225" s="72"/>
      <c r="E225" s="73"/>
    </row>
    <row r="226" spans="1:5" ht="15">
      <c r="A226" s="36"/>
      <c r="B226" s="96" t="s">
        <v>175</v>
      </c>
      <c r="C226" s="97">
        <v>2</v>
      </c>
      <c r="D226" s="52"/>
      <c r="E226" s="53">
        <f>+D226*C226</f>
        <v>0</v>
      </c>
    </row>
    <row r="227" spans="1:5">
      <c r="A227" s="98" t="s">
        <v>117</v>
      </c>
      <c r="B227" s="81" t="s">
        <v>143</v>
      </c>
      <c r="C227" s="71"/>
      <c r="D227" s="72"/>
      <c r="E227" s="73"/>
    </row>
    <row r="228" spans="1:5">
      <c r="A228" s="98" t="s">
        <v>114</v>
      </c>
      <c r="B228" s="81" t="s">
        <v>174</v>
      </c>
      <c r="C228" s="71"/>
      <c r="D228" s="72"/>
      <c r="E228" s="73"/>
    </row>
    <row r="229" spans="1:5" ht="15">
      <c r="A229" s="99"/>
      <c r="B229" s="55" t="s">
        <v>177</v>
      </c>
      <c r="C229" s="71"/>
      <c r="D229" s="72"/>
      <c r="E229" s="73"/>
    </row>
    <row r="230" spans="1:5">
      <c r="A230" s="98" t="s">
        <v>130</v>
      </c>
      <c r="B230" s="81" t="s">
        <v>132</v>
      </c>
      <c r="C230" s="71"/>
      <c r="D230" s="72"/>
      <c r="E230" s="73"/>
    </row>
    <row r="231" spans="1:5">
      <c r="A231" s="103"/>
      <c r="B231" s="80"/>
      <c r="C231" s="71"/>
      <c r="D231" s="72"/>
      <c r="E231" s="73"/>
    </row>
    <row r="232" spans="1:5" ht="15">
      <c r="A232" s="36"/>
      <c r="B232" s="96" t="s">
        <v>176</v>
      </c>
      <c r="C232" s="97">
        <v>2</v>
      </c>
      <c r="D232" s="52"/>
      <c r="E232" s="53">
        <f>+D232*C232</f>
        <v>0</v>
      </c>
    </row>
    <row r="233" spans="1:5">
      <c r="A233" s="98" t="s">
        <v>117</v>
      </c>
      <c r="B233" s="81" t="s">
        <v>150</v>
      </c>
      <c r="C233" s="71"/>
      <c r="D233" s="72"/>
      <c r="E233" s="73"/>
    </row>
    <row r="234" spans="1:5">
      <c r="A234" s="98" t="s">
        <v>114</v>
      </c>
      <c r="B234" s="55" t="s">
        <v>178</v>
      </c>
      <c r="C234" s="71"/>
      <c r="D234" s="72"/>
      <c r="E234" s="73"/>
    </row>
    <row r="235" spans="1:5" ht="15">
      <c r="A235" s="36"/>
      <c r="B235" s="80"/>
      <c r="C235" s="71"/>
      <c r="D235" s="72"/>
      <c r="E235" s="73"/>
    </row>
    <row r="236" spans="1:5" ht="15">
      <c r="A236" s="36"/>
      <c r="B236" s="89" t="s">
        <v>179</v>
      </c>
      <c r="C236" s="71"/>
      <c r="D236" s="72"/>
      <c r="E236" s="73"/>
    </row>
    <row r="237" spans="1:5" ht="15">
      <c r="A237" s="36">
        <v>17</v>
      </c>
      <c r="B237" s="94" t="s">
        <v>127</v>
      </c>
      <c r="C237" s="82"/>
      <c r="D237" s="83"/>
      <c r="E237" s="84"/>
    </row>
    <row r="238" spans="1:5" ht="15">
      <c r="A238" s="36"/>
      <c r="B238" s="95" t="s">
        <v>140</v>
      </c>
      <c r="C238" s="82"/>
      <c r="D238" s="83"/>
      <c r="E238" s="84"/>
    </row>
    <row r="239" spans="1:5" ht="15">
      <c r="A239" s="36"/>
      <c r="B239" s="94"/>
      <c r="C239" s="82"/>
      <c r="D239" s="83"/>
      <c r="E239" s="84"/>
    </row>
    <row r="240" spans="1:5" ht="42.75">
      <c r="A240" s="36"/>
      <c r="B240" s="81" t="s">
        <v>182</v>
      </c>
      <c r="C240" s="71"/>
      <c r="D240" s="72"/>
      <c r="E240" s="73"/>
    </row>
    <row r="241" spans="1:5" ht="15">
      <c r="A241" s="36"/>
      <c r="B241" s="96" t="s">
        <v>180</v>
      </c>
      <c r="C241" s="97">
        <v>1</v>
      </c>
      <c r="D241" s="52"/>
      <c r="E241" s="53">
        <f>+D241*C241</f>
        <v>0</v>
      </c>
    </row>
    <row r="242" spans="1:5">
      <c r="A242" s="98" t="s">
        <v>117</v>
      </c>
      <c r="B242" s="81" t="s">
        <v>181</v>
      </c>
      <c r="C242" s="71"/>
      <c r="D242" s="72"/>
      <c r="E242" s="73"/>
    </row>
    <row r="243" spans="1:5" ht="28.5">
      <c r="A243" s="98" t="s">
        <v>114</v>
      </c>
      <c r="B243" s="81" t="s">
        <v>183</v>
      </c>
      <c r="C243" s="71"/>
      <c r="D243" s="72"/>
      <c r="E243" s="73"/>
    </row>
    <row r="244" spans="1:5" ht="15">
      <c r="A244" s="99"/>
      <c r="B244" s="81" t="s">
        <v>184</v>
      </c>
      <c r="C244" s="71"/>
      <c r="D244" s="72"/>
      <c r="E244" s="73"/>
    </row>
    <row r="245" spans="1:5" ht="30" customHeight="1">
      <c r="A245" s="36"/>
      <c r="B245" s="10"/>
      <c r="C245" s="71"/>
      <c r="D245" s="72"/>
      <c r="E245" s="73"/>
    </row>
    <row r="246" spans="1:5" ht="15">
      <c r="A246" s="36">
        <v>18</v>
      </c>
      <c r="B246" s="46" t="s">
        <v>239</v>
      </c>
      <c r="C246" s="51">
        <v>1</v>
      </c>
      <c r="D246" s="52"/>
      <c r="E246" s="53">
        <f>+D246*C246</f>
        <v>0</v>
      </c>
    </row>
    <row r="247" spans="1:5" ht="71.25">
      <c r="A247" s="36"/>
      <c r="B247" s="18" t="s">
        <v>240</v>
      </c>
      <c r="C247" s="71"/>
      <c r="D247" s="72"/>
      <c r="E247" s="73"/>
    </row>
    <row r="248" spans="1:5" ht="15">
      <c r="A248" s="36"/>
      <c r="B248" s="10"/>
      <c r="C248" s="71"/>
      <c r="D248" s="72"/>
      <c r="E248" s="73"/>
    </row>
    <row r="249" spans="1:5" ht="15.75">
      <c r="A249" s="36"/>
      <c r="B249" s="67" t="s">
        <v>221</v>
      </c>
      <c r="C249" s="68"/>
      <c r="D249" s="69"/>
      <c r="E249" s="70">
        <f>SUM(D267)</f>
        <v>0</v>
      </c>
    </row>
    <row r="250" spans="1:5" ht="15">
      <c r="A250" s="36"/>
      <c r="B250" s="90"/>
      <c r="C250" s="71"/>
      <c r="D250" s="72"/>
      <c r="E250" s="73"/>
    </row>
    <row r="251" spans="1:5" ht="15">
      <c r="A251" s="36"/>
      <c r="B251" s="90"/>
      <c r="C251" s="71"/>
      <c r="D251" s="72"/>
      <c r="E251" s="73"/>
    </row>
    <row r="252" spans="1:5" ht="15.75">
      <c r="A252" s="87" t="s">
        <v>71</v>
      </c>
      <c r="B252" s="46" t="s">
        <v>72</v>
      </c>
      <c r="C252" s="71"/>
      <c r="D252" s="72"/>
      <c r="E252" s="73"/>
    </row>
    <row r="253" spans="1:5" ht="15" customHeight="1">
      <c r="A253" s="88"/>
      <c r="B253" s="94"/>
      <c r="C253" s="71"/>
      <c r="D253" s="72"/>
      <c r="E253" s="73"/>
    </row>
    <row r="254" spans="1:5" ht="15" customHeight="1">
      <c r="A254" s="28"/>
      <c r="B254" s="16" t="s">
        <v>225</v>
      </c>
      <c r="C254" s="71"/>
      <c r="D254" s="72"/>
      <c r="E254" s="73"/>
    </row>
    <row r="255" spans="1:5" ht="15" customHeight="1">
      <c r="A255" s="28" t="s">
        <v>3</v>
      </c>
      <c r="B255" s="78" t="s">
        <v>32</v>
      </c>
      <c r="C255" s="71"/>
      <c r="D255" s="72"/>
      <c r="E255" s="73"/>
    </row>
    <row r="256" spans="1:5" ht="15" customHeight="1">
      <c r="A256" s="28"/>
      <c r="B256" s="16" t="s">
        <v>226</v>
      </c>
      <c r="C256" s="71"/>
      <c r="D256" s="72"/>
      <c r="E256" s="73"/>
    </row>
    <row r="257" spans="1:5" ht="15" customHeight="1">
      <c r="A257" s="28" t="s">
        <v>3</v>
      </c>
      <c r="B257" s="78" t="s">
        <v>228</v>
      </c>
      <c r="C257" s="71"/>
      <c r="D257" s="72"/>
      <c r="E257" s="73"/>
    </row>
    <row r="258" spans="1:5" ht="15" customHeight="1">
      <c r="A258" s="88"/>
      <c r="B258" s="94"/>
      <c r="C258" s="71"/>
      <c r="D258" s="72"/>
      <c r="E258" s="73"/>
    </row>
    <row r="259" spans="1:5" ht="57.75">
      <c r="A259" s="36"/>
      <c r="B259" s="104" t="s">
        <v>73</v>
      </c>
      <c r="C259" s="71"/>
      <c r="D259" s="72"/>
      <c r="E259" s="73"/>
    </row>
    <row r="260" spans="1:5" ht="15">
      <c r="A260" s="36"/>
      <c r="B260" s="105" t="s">
        <v>74</v>
      </c>
      <c r="C260" s="71"/>
      <c r="D260" s="72"/>
      <c r="E260" s="73"/>
    </row>
    <row r="261" spans="1:5" ht="15">
      <c r="A261" s="36"/>
      <c r="B261" s="10"/>
      <c r="C261" s="71"/>
      <c r="D261" s="72"/>
      <c r="E261" s="73"/>
    </row>
    <row r="262" spans="1:5" ht="15">
      <c r="A262" s="36" t="s">
        <v>75</v>
      </c>
      <c r="B262" s="46" t="s">
        <v>76</v>
      </c>
      <c r="C262" s="71"/>
      <c r="D262" s="72"/>
      <c r="E262" s="73"/>
    </row>
    <row r="263" spans="1:5" ht="15">
      <c r="A263" s="36"/>
      <c r="B263" s="10"/>
      <c r="C263" s="71"/>
      <c r="D263" s="72"/>
      <c r="E263" s="73"/>
    </row>
    <row r="264" spans="1:5" ht="15">
      <c r="A264" s="36"/>
      <c r="B264" s="10"/>
      <c r="C264" s="71"/>
      <c r="D264" s="72"/>
      <c r="E264" s="73"/>
    </row>
    <row r="265" spans="1:5" ht="99.75">
      <c r="A265" s="107" t="s">
        <v>77</v>
      </c>
      <c r="B265" s="102" t="s">
        <v>185</v>
      </c>
      <c r="C265" s="51">
        <v>1</v>
      </c>
      <c r="D265" s="52"/>
      <c r="E265" s="53">
        <f>+D265*C265</f>
        <v>0</v>
      </c>
    </row>
    <row r="266" spans="1:5" ht="15">
      <c r="A266" s="36"/>
      <c r="B266" s="10"/>
      <c r="C266" s="71"/>
      <c r="D266" s="72"/>
      <c r="E266" s="73"/>
    </row>
    <row r="267" spans="1:5" ht="84.75" customHeight="1">
      <c r="A267" s="107" t="s">
        <v>78</v>
      </c>
      <c r="B267" s="102" t="s">
        <v>186</v>
      </c>
      <c r="C267" s="51">
        <v>1</v>
      </c>
      <c r="D267" s="52"/>
      <c r="E267" s="53">
        <f>+D267*C267</f>
        <v>0</v>
      </c>
    </row>
    <row r="268" spans="1:5" ht="15">
      <c r="A268" s="36"/>
      <c r="B268" s="10"/>
      <c r="C268" s="71"/>
      <c r="D268" s="72"/>
      <c r="E268" s="73"/>
    </row>
    <row r="269" spans="1:5" ht="15">
      <c r="A269" s="36"/>
      <c r="B269" s="10"/>
      <c r="C269" s="71"/>
      <c r="D269" s="72"/>
      <c r="E269" s="73"/>
    </row>
    <row r="270" spans="1:5" ht="15.75">
      <c r="A270" s="36"/>
      <c r="B270" s="67" t="s">
        <v>270</v>
      </c>
      <c r="C270" s="68"/>
      <c r="D270" s="69"/>
      <c r="E270" s="70">
        <f>SUM(E264:E269)</f>
        <v>0</v>
      </c>
    </row>
    <row r="271" spans="1:5" ht="15">
      <c r="A271" s="36"/>
      <c r="B271" s="10"/>
      <c r="C271" s="71"/>
      <c r="D271" s="72"/>
      <c r="E271" s="73"/>
    </row>
    <row r="272" spans="1:5" ht="15">
      <c r="A272" s="36" t="s">
        <v>79</v>
      </c>
      <c r="B272" s="46" t="s">
        <v>241</v>
      </c>
      <c r="C272" s="71"/>
      <c r="D272" s="72"/>
      <c r="E272" s="73"/>
    </row>
    <row r="273" spans="1:5" ht="15">
      <c r="A273" s="36"/>
      <c r="B273" s="10"/>
      <c r="C273" s="71"/>
      <c r="D273" s="72"/>
      <c r="E273" s="73"/>
    </row>
    <row r="274" spans="1:5" ht="237.95" customHeight="1">
      <c r="A274" s="36"/>
      <c r="B274" s="102" t="s">
        <v>80</v>
      </c>
      <c r="C274" s="71"/>
      <c r="D274" s="72"/>
      <c r="E274" s="73"/>
    </row>
    <row r="275" spans="1:5" ht="15">
      <c r="A275" s="36"/>
      <c r="B275" s="10"/>
      <c r="C275" s="71"/>
      <c r="D275" s="72"/>
      <c r="E275" s="73"/>
    </row>
    <row r="276" spans="1:5" ht="15">
      <c r="A276" s="107" t="s">
        <v>81</v>
      </c>
      <c r="B276" s="91" t="s">
        <v>242</v>
      </c>
      <c r="C276" s="51">
        <v>1</v>
      </c>
      <c r="D276" s="52"/>
      <c r="E276" s="53">
        <f>+D276*C276</f>
        <v>0</v>
      </c>
    </row>
    <row r="277" spans="1:5" ht="18" customHeight="1">
      <c r="A277" s="36"/>
      <c r="B277" s="102" t="s">
        <v>243</v>
      </c>
      <c r="C277" s="71"/>
      <c r="D277" s="72"/>
      <c r="E277" s="73"/>
    </row>
    <row r="278" spans="1:5" ht="15">
      <c r="A278" s="36"/>
      <c r="B278" s="10"/>
      <c r="C278" s="71"/>
      <c r="D278" s="72"/>
      <c r="E278" s="73"/>
    </row>
    <row r="279" spans="1:5" ht="15">
      <c r="A279" s="107" t="s">
        <v>82</v>
      </c>
      <c r="B279" s="91" t="s">
        <v>242</v>
      </c>
      <c r="C279" s="51">
        <v>1</v>
      </c>
      <c r="D279" s="52"/>
      <c r="E279" s="53">
        <f>+D279*C279</f>
        <v>0</v>
      </c>
    </row>
    <row r="280" spans="1:5" ht="18.95" customHeight="1">
      <c r="A280" s="36"/>
      <c r="B280" s="102" t="s">
        <v>187</v>
      </c>
      <c r="C280" s="71"/>
      <c r="D280" s="72"/>
      <c r="E280" s="73"/>
    </row>
    <row r="281" spans="1:5" ht="15">
      <c r="A281" s="36"/>
      <c r="B281" s="10"/>
      <c r="C281" s="71"/>
      <c r="D281" s="72"/>
      <c r="E281" s="73"/>
    </row>
    <row r="282" spans="1:5" ht="15">
      <c r="A282" s="107" t="s">
        <v>201</v>
      </c>
      <c r="B282" s="91" t="s">
        <v>84</v>
      </c>
      <c r="C282" s="51">
        <v>2</v>
      </c>
      <c r="D282" s="52"/>
      <c r="E282" s="53">
        <f>+D282*C282</f>
        <v>0</v>
      </c>
    </row>
    <row r="283" spans="1:5" ht="21" customHeight="1">
      <c r="A283" s="36"/>
      <c r="B283" s="102" t="s">
        <v>85</v>
      </c>
      <c r="C283" s="71"/>
      <c r="D283" s="72"/>
      <c r="E283" s="73"/>
    </row>
    <row r="284" spans="1:5" ht="15">
      <c r="A284" s="36"/>
      <c r="B284" s="10"/>
      <c r="C284" s="71"/>
      <c r="D284" s="72"/>
      <c r="E284" s="73"/>
    </row>
    <row r="285" spans="1:5" ht="15">
      <c r="A285" s="107" t="s">
        <v>83</v>
      </c>
      <c r="B285" s="91" t="s">
        <v>188</v>
      </c>
      <c r="C285" s="51">
        <v>1</v>
      </c>
      <c r="D285" s="52"/>
      <c r="E285" s="53">
        <f>+D285*C285</f>
        <v>0</v>
      </c>
    </row>
    <row r="286" spans="1:5" ht="29.25">
      <c r="A286" s="36"/>
      <c r="B286" s="102" t="s">
        <v>189</v>
      </c>
      <c r="C286" s="71"/>
      <c r="D286" s="72"/>
      <c r="E286" s="73"/>
    </row>
    <row r="287" spans="1:5" ht="15">
      <c r="A287" s="36"/>
      <c r="B287" s="123"/>
      <c r="C287" s="71"/>
      <c r="D287" s="72"/>
      <c r="E287" s="73"/>
    </row>
    <row r="288" spans="1:5" ht="15">
      <c r="A288" s="107" t="s">
        <v>202</v>
      </c>
      <c r="B288" s="91" t="s">
        <v>244</v>
      </c>
      <c r="C288" s="51">
        <v>2</v>
      </c>
      <c r="D288" s="52"/>
      <c r="E288" s="53">
        <f>+D288*C288</f>
        <v>0</v>
      </c>
    </row>
    <row r="289" spans="1:5" ht="57.75">
      <c r="A289" s="36"/>
      <c r="B289" s="102" t="s">
        <v>250</v>
      </c>
      <c r="C289" s="71"/>
      <c r="D289" s="72"/>
      <c r="E289" s="73"/>
    </row>
    <row r="290" spans="1:5" ht="15">
      <c r="A290" s="36"/>
      <c r="B290" s="123"/>
      <c r="C290" s="71"/>
      <c r="D290" s="72"/>
      <c r="E290" s="73"/>
    </row>
    <row r="291" spans="1:5" ht="15">
      <c r="A291" s="107" t="s">
        <v>245</v>
      </c>
      <c r="B291" s="91" t="s">
        <v>244</v>
      </c>
      <c r="C291" s="51">
        <v>1</v>
      </c>
      <c r="D291" s="52"/>
      <c r="E291" s="53">
        <f>+D291*C291</f>
        <v>0</v>
      </c>
    </row>
    <row r="292" spans="1:5" ht="57.75">
      <c r="A292" s="36"/>
      <c r="B292" s="102" t="s">
        <v>249</v>
      </c>
      <c r="C292" s="71"/>
      <c r="D292" s="72"/>
      <c r="E292" s="73"/>
    </row>
    <row r="293" spans="1:5" ht="15">
      <c r="A293" s="36"/>
      <c r="B293" s="123"/>
      <c r="C293" s="71"/>
      <c r="D293" s="72"/>
      <c r="E293" s="73"/>
    </row>
    <row r="294" spans="1:5" ht="15">
      <c r="A294" s="107" t="s">
        <v>246</v>
      </c>
      <c r="B294" s="91" t="s">
        <v>247</v>
      </c>
      <c r="C294" s="51">
        <v>3</v>
      </c>
      <c r="D294" s="52"/>
      <c r="E294" s="53">
        <f>+D294*C294</f>
        <v>0</v>
      </c>
    </row>
    <row r="295" spans="1:5" ht="57.75">
      <c r="A295" s="36"/>
      <c r="B295" s="102" t="s">
        <v>248</v>
      </c>
      <c r="C295" s="71"/>
      <c r="D295" s="72"/>
      <c r="E295" s="73"/>
    </row>
    <row r="296" spans="1:5" ht="15">
      <c r="A296" s="36"/>
      <c r="B296" s="123"/>
      <c r="C296" s="71"/>
      <c r="D296" s="72"/>
      <c r="E296" s="73"/>
    </row>
    <row r="297" spans="1:5" ht="15.75">
      <c r="A297" s="36"/>
      <c r="B297" s="67" t="s">
        <v>222</v>
      </c>
      <c r="C297" s="68"/>
      <c r="D297" s="69"/>
      <c r="E297" s="70">
        <f>SUM(E276:E296)</f>
        <v>0</v>
      </c>
    </row>
    <row r="298" spans="1:5" ht="15">
      <c r="A298" s="36"/>
      <c r="B298" s="90"/>
      <c r="C298" s="71"/>
      <c r="D298" s="72"/>
      <c r="E298" s="73"/>
    </row>
    <row r="299" spans="1:5" ht="15">
      <c r="A299" s="36"/>
      <c r="B299" s="10"/>
      <c r="C299" s="71"/>
      <c r="D299" s="72"/>
      <c r="E299" s="73"/>
    </row>
    <row r="300" spans="1:5" ht="15">
      <c r="A300" s="36"/>
      <c r="B300" s="10"/>
      <c r="C300" s="71"/>
      <c r="D300" s="72"/>
      <c r="E300" s="73"/>
    </row>
    <row r="301" spans="1:5" ht="15">
      <c r="A301" s="36" t="s">
        <v>203</v>
      </c>
      <c r="B301" s="46" t="s">
        <v>214</v>
      </c>
      <c r="C301" s="71"/>
      <c r="D301" s="72"/>
      <c r="E301" s="73"/>
    </row>
    <row r="302" spans="1:5" ht="15">
      <c r="A302" s="36"/>
      <c r="B302" s="10"/>
      <c r="C302" s="71"/>
      <c r="D302" s="72"/>
      <c r="E302" s="73"/>
    </row>
    <row r="303" spans="1:5" ht="15">
      <c r="A303" s="36"/>
      <c r="B303" s="110" t="s">
        <v>86</v>
      </c>
      <c r="C303" s="111"/>
      <c r="D303" s="112"/>
      <c r="E303" s="113"/>
    </row>
    <row r="304" spans="1:5" ht="15">
      <c r="A304" s="36"/>
      <c r="B304" s="114" t="s">
        <v>87</v>
      </c>
      <c r="C304" s="71"/>
      <c r="D304" s="72"/>
      <c r="E304" s="115"/>
    </row>
    <row r="305" spans="1:5" ht="15">
      <c r="A305" s="36"/>
      <c r="B305" s="114" t="s">
        <v>5</v>
      </c>
      <c r="C305" s="71"/>
      <c r="D305" s="72"/>
      <c r="E305" s="115"/>
    </row>
    <row r="306" spans="1:5" ht="15">
      <c r="A306" s="36"/>
      <c r="B306" s="114" t="s">
        <v>88</v>
      </c>
      <c r="C306" s="71"/>
      <c r="D306" s="72"/>
      <c r="E306" s="115"/>
    </row>
    <row r="307" spans="1:5" ht="15">
      <c r="A307" s="36"/>
      <c r="B307" s="106" t="s">
        <v>89</v>
      </c>
      <c r="C307" s="116"/>
      <c r="D307" s="117"/>
      <c r="E307" s="118"/>
    </row>
    <row r="308" spans="1:5" ht="15">
      <c r="A308" s="36"/>
      <c r="B308" s="16"/>
      <c r="C308" s="71"/>
      <c r="D308" s="72"/>
      <c r="E308" s="73"/>
    </row>
    <row r="309" spans="1:5" ht="15">
      <c r="A309" s="36"/>
      <c r="B309" s="110" t="s">
        <v>215</v>
      </c>
      <c r="C309" s="111"/>
      <c r="D309" s="112"/>
      <c r="E309" s="113"/>
    </row>
    <row r="310" spans="1:5" ht="15">
      <c r="A310" s="36"/>
      <c r="B310" s="114" t="s">
        <v>90</v>
      </c>
      <c r="C310" s="71"/>
      <c r="D310" s="72"/>
      <c r="E310" s="115"/>
    </row>
    <row r="311" spans="1:5" ht="15">
      <c r="A311" s="36"/>
      <c r="B311" s="114" t="s">
        <v>91</v>
      </c>
      <c r="C311" s="71"/>
      <c r="D311" s="72"/>
      <c r="E311" s="115"/>
    </row>
    <row r="312" spans="1:5" ht="15">
      <c r="A312" s="36"/>
      <c r="B312" s="114" t="s">
        <v>92</v>
      </c>
      <c r="C312" s="71"/>
      <c r="D312" s="72"/>
      <c r="E312" s="115"/>
    </row>
    <row r="313" spans="1:5" ht="15">
      <c r="A313" s="36"/>
      <c r="B313" s="114" t="s">
        <v>93</v>
      </c>
      <c r="C313" s="71"/>
      <c r="D313" s="72"/>
      <c r="E313" s="115"/>
    </row>
    <row r="314" spans="1:5" ht="15">
      <c r="A314" s="36"/>
      <c r="B314" s="106" t="s">
        <v>94</v>
      </c>
      <c r="C314" s="116"/>
      <c r="D314" s="117"/>
      <c r="E314" s="118"/>
    </row>
    <row r="315" spans="1:5" ht="15">
      <c r="A315" s="36"/>
      <c r="B315" s="10"/>
      <c r="C315" s="71"/>
      <c r="D315" s="72"/>
      <c r="E315" s="73"/>
    </row>
    <row r="316" spans="1:5" ht="15">
      <c r="A316" s="28" t="s">
        <v>204</v>
      </c>
      <c r="B316" s="91" t="s">
        <v>95</v>
      </c>
      <c r="C316" s="51">
        <v>1</v>
      </c>
      <c r="D316" s="52"/>
      <c r="E316" s="53">
        <f>+D316*C316</f>
        <v>0</v>
      </c>
    </row>
    <row r="317" spans="1:5" ht="29.25">
      <c r="A317" s="36"/>
      <c r="B317" s="104" t="s">
        <v>96</v>
      </c>
      <c r="C317" s="20"/>
      <c r="D317" s="72"/>
      <c r="E317" s="73"/>
    </row>
    <row r="318" spans="1:5" ht="29.25">
      <c r="A318" s="36"/>
      <c r="B318" s="109" t="s">
        <v>97</v>
      </c>
      <c r="C318" s="20"/>
      <c r="D318" s="72"/>
      <c r="E318" s="73"/>
    </row>
    <row r="319" spans="1:5" ht="15">
      <c r="A319" s="36"/>
      <c r="B319" s="127" t="s">
        <v>98</v>
      </c>
      <c r="C319" s="127"/>
      <c r="D319" s="72"/>
      <c r="E319" s="73"/>
    </row>
    <row r="320" spans="1:5" ht="15">
      <c r="A320" s="36"/>
      <c r="B320" s="10"/>
      <c r="C320" s="71"/>
      <c r="D320" s="72"/>
      <c r="E320" s="73"/>
    </row>
    <row r="321" spans="1:5" ht="15">
      <c r="A321" s="28" t="s">
        <v>205</v>
      </c>
      <c r="B321" s="91" t="s">
        <v>99</v>
      </c>
      <c r="C321" s="51">
        <v>1</v>
      </c>
      <c r="D321" s="52"/>
      <c r="E321" s="53">
        <f>+D321*C321</f>
        <v>0</v>
      </c>
    </row>
    <row r="322" spans="1:5" ht="54" customHeight="1">
      <c r="A322" s="36"/>
      <c r="B322" s="102" t="s">
        <v>100</v>
      </c>
      <c r="C322" s="71"/>
      <c r="D322" s="72"/>
      <c r="E322" s="73"/>
    </row>
    <row r="323" spans="1:5" ht="15">
      <c r="A323" s="36"/>
      <c r="B323" s="15"/>
      <c r="C323" s="71"/>
      <c r="D323" s="72"/>
      <c r="E323" s="73"/>
    </row>
    <row r="324" spans="1:5" ht="15">
      <c r="A324" s="36"/>
      <c r="B324" s="10"/>
      <c r="C324" s="71"/>
      <c r="D324" s="72"/>
      <c r="E324" s="73"/>
    </row>
    <row r="325" spans="1:5" ht="15">
      <c r="A325" s="28" t="s">
        <v>206</v>
      </c>
      <c r="B325" s="91" t="s">
        <v>101</v>
      </c>
      <c r="C325" s="51">
        <v>2</v>
      </c>
      <c r="D325" s="52"/>
      <c r="E325" s="53">
        <f>+D325*C325</f>
        <v>0</v>
      </c>
    </row>
    <row r="326" spans="1:5" ht="43.5">
      <c r="A326" s="36"/>
      <c r="B326" s="104" t="s">
        <v>102</v>
      </c>
      <c r="C326" s="71"/>
      <c r="D326" s="72"/>
      <c r="E326" s="73"/>
    </row>
    <row r="327" spans="1:5" ht="15">
      <c r="A327" s="36"/>
      <c r="B327" s="108" t="s">
        <v>103</v>
      </c>
      <c r="C327" s="71"/>
      <c r="D327" s="72"/>
      <c r="E327" s="73"/>
    </row>
    <row r="328" spans="1:5" ht="29.25">
      <c r="A328" s="36"/>
      <c r="B328" s="109" t="s">
        <v>104</v>
      </c>
      <c r="C328" s="71"/>
      <c r="D328" s="72"/>
      <c r="E328" s="73"/>
    </row>
    <row r="329" spans="1:5" ht="15">
      <c r="A329" s="36"/>
      <c r="B329" s="10"/>
      <c r="C329" s="71"/>
      <c r="D329" s="72"/>
      <c r="E329" s="73"/>
    </row>
    <row r="330" spans="1:5" ht="15.75">
      <c r="A330" s="36"/>
      <c r="B330" s="67" t="s">
        <v>223</v>
      </c>
      <c r="C330" s="68"/>
      <c r="D330" s="69"/>
      <c r="E330" s="70">
        <f>SUM(E316:E325)</f>
        <v>0</v>
      </c>
    </row>
    <row r="331" spans="1:5" ht="15">
      <c r="A331" s="36"/>
      <c r="B331" s="10"/>
      <c r="C331" s="71"/>
      <c r="D331" s="72"/>
      <c r="E331" s="73"/>
    </row>
    <row r="332" spans="1:5" ht="13.5" customHeight="1">
      <c r="A332" s="36"/>
      <c r="B332" s="56"/>
      <c r="C332" s="48"/>
      <c r="D332" s="49"/>
      <c r="E332" s="50"/>
    </row>
    <row r="333" spans="1:5" ht="13.5" customHeight="1">
      <c r="A333" s="87" t="s">
        <v>216</v>
      </c>
      <c r="B333" s="85" t="s">
        <v>106</v>
      </c>
      <c r="C333" s="48"/>
      <c r="D333" s="49"/>
      <c r="E333" s="50"/>
    </row>
    <row r="334" spans="1:5" ht="13.5" customHeight="1">
      <c r="A334" s="64"/>
      <c r="B334" s="65"/>
      <c r="C334" s="61"/>
      <c r="D334" s="62"/>
      <c r="E334" s="63"/>
    </row>
    <row r="335" spans="1:5" ht="13.5" customHeight="1">
      <c r="A335" s="36"/>
      <c r="B335" s="16" t="s">
        <v>207</v>
      </c>
      <c r="C335" s="48"/>
      <c r="D335" s="49"/>
      <c r="E335" s="50"/>
    </row>
    <row r="336" spans="1:5" ht="13.5" customHeight="1">
      <c r="A336" s="36"/>
      <c r="B336" s="16"/>
      <c r="C336" s="48"/>
      <c r="D336" s="49"/>
      <c r="E336" s="50"/>
    </row>
    <row r="337" spans="1:5" ht="13.5" customHeight="1">
      <c r="A337" s="36"/>
      <c r="B337" s="16"/>
      <c r="C337" s="48"/>
      <c r="D337" s="49"/>
      <c r="E337" s="50"/>
    </row>
    <row r="338" spans="1:5" ht="12.95" customHeight="1">
      <c r="A338" s="9">
        <v>1</v>
      </c>
      <c r="B338" s="46" t="s">
        <v>65</v>
      </c>
      <c r="C338" s="71"/>
      <c r="D338" s="72"/>
      <c r="E338" s="73"/>
    </row>
    <row r="339" spans="1:5" ht="15" customHeight="1">
      <c r="A339" s="9"/>
      <c r="B339" s="93" t="s">
        <v>66</v>
      </c>
      <c r="C339" s="71"/>
      <c r="D339" s="72"/>
      <c r="E339" s="73"/>
    </row>
    <row r="340" spans="1:5" ht="15" customHeight="1">
      <c r="A340" s="9"/>
      <c r="B340" s="105" t="s">
        <v>67</v>
      </c>
      <c r="C340" s="71"/>
      <c r="D340" s="72"/>
      <c r="E340" s="73"/>
    </row>
    <row r="341" spans="1:5" ht="13.5" customHeight="1">
      <c r="A341" s="9"/>
      <c r="B341" s="16"/>
      <c r="C341" s="71"/>
      <c r="D341" s="72"/>
      <c r="E341" s="73"/>
    </row>
    <row r="342" spans="1:5" ht="15" customHeight="1">
      <c r="A342" s="126" t="s">
        <v>268</v>
      </c>
      <c r="B342" s="89" t="s">
        <v>262</v>
      </c>
      <c r="C342" s="22"/>
      <c r="D342" s="72"/>
      <c r="E342" s="73"/>
    </row>
    <row r="343" spans="1:5" ht="15" customHeight="1">
      <c r="A343" s="9"/>
      <c r="B343" s="89" t="s">
        <v>211</v>
      </c>
      <c r="C343" s="124">
        <v>1</v>
      </c>
      <c r="D343" s="59"/>
      <c r="E343" s="60">
        <f>+D343*C343</f>
        <v>0</v>
      </c>
    </row>
    <row r="344" spans="1:5" ht="15.95" customHeight="1">
      <c r="A344" s="9"/>
      <c r="B344" s="16"/>
      <c r="C344" s="71"/>
      <c r="D344" s="72"/>
      <c r="E344" s="73"/>
    </row>
    <row r="345" spans="1:5" ht="13.5" customHeight="1">
      <c r="A345" s="126" t="s">
        <v>269</v>
      </c>
      <c r="B345" s="89" t="s">
        <v>252</v>
      </c>
      <c r="C345" s="124">
        <v>1</v>
      </c>
      <c r="D345" s="59"/>
      <c r="E345" s="60">
        <f>+D345*C345</f>
        <v>0</v>
      </c>
    </row>
    <row r="346" spans="1:5" ht="15" customHeight="1">
      <c r="A346" s="36"/>
      <c r="B346" s="89" t="s">
        <v>253</v>
      </c>
      <c r="C346" s="71"/>
      <c r="D346" s="72"/>
      <c r="E346" s="73"/>
    </row>
    <row r="347" spans="1:5" ht="15" customHeight="1">
      <c r="A347" s="36"/>
      <c r="B347" s="89" t="s">
        <v>209</v>
      </c>
      <c r="C347" s="71"/>
      <c r="D347" s="72"/>
      <c r="E347" s="73"/>
    </row>
    <row r="348" spans="1:5" ht="15" customHeight="1">
      <c r="A348" s="36"/>
      <c r="B348" s="89" t="s">
        <v>210</v>
      </c>
      <c r="C348" s="71"/>
      <c r="D348" s="72"/>
      <c r="E348" s="73"/>
    </row>
    <row r="349" spans="1:5" ht="15" customHeight="1">
      <c r="A349" s="36"/>
      <c r="B349" s="89" t="s">
        <v>68</v>
      </c>
      <c r="C349" s="71"/>
      <c r="D349" s="72"/>
      <c r="E349" s="73"/>
    </row>
    <row r="350" spans="1:5" ht="15" customHeight="1">
      <c r="A350" s="36"/>
      <c r="B350" s="89" t="s">
        <v>69</v>
      </c>
      <c r="C350" s="71"/>
      <c r="D350" s="72"/>
      <c r="E350" s="73"/>
    </row>
    <row r="351" spans="1:5" ht="84" customHeight="1">
      <c r="A351" s="36"/>
      <c r="B351" s="123" t="s">
        <v>254</v>
      </c>
      <c r="C351" s="71"/>
      <c r="D351" s="72"/>
      <c r="E351" s="73"/>
    </row>
    <row r="352" spans="1:5" ht="15" customHeight="1">
      <c r="A352" s="36"/>
      <c r="B352" s="89" t="s">
        <v>255</v>
      </c>
      <c r="C352" s="71"/>
      <c r="D352" s="72"/>
      <c r="E352" s="73"/>
    </row>
    <row r="353" spans="1:5" ht="15" customHeight="1">
      <c r="A353" s="36"/>
      <c r="B353" s="89" t="s">
        <v>259</v>
      </c>
      <c r="C353" s="71"/>
      <c r="D353" s="72"/>
      <c r="E353" s="73"/>
    </row>
    <row r="354" spans="1:5" ht="15" customHeight="1">
      <c r="A354" s="36"/>
      <c r="B354" s="89" t="s">
        <v>256</v>
      </c>
      <c r="C354" s="71"/>
      <c r="D354" s="72"/>
      <c r="E354" s="73"/>
    </row>
    <row r="355" spans="1:5" ht="15" customHeight="1">
      <c r="A355" s="36"/>
      <c r="B355" s="89" t="s">
        <v>257</v>
      </c>
      <c r="C355" s="71"/>
      <c r="D355" s="72"/>
      <c r="E355" s="73"/>
    </row>
    <row r="356" spans="1:5" ht="15" customHeight="1">
      <c r="A356" s="36"/>
      <c r="B356" s="89" t="s">
        <v>258</v>
      </c>
      <c r="C356" s="71"/>
      <c r="D356" s="72"/>
      <c r="E356" s="73"/>
    </row>
    <row r="357" spans="1:5" ht="12.95" customHeight="1">
      <c r="A357" s="36"/>
      <c r="B357" s="16"/>
      <c r="C357" s="71"/>
      <c r="D357" s="72"/>
      <c r="E357" s="73"/>
    </row>
    <row r="358" spans="1:5" ht="47.1" customHeight="1">
      <c r="A358" s="28">
        <v>2</v>
      </c>
      <c r="B358" s="121" t="s">
        <v>251</v>
      </c>
      <c r="C358" s="61"/>
      <c r="D358" s="62"/>
      <c r="E358" s="63"/>
    </row>
    <row r="359" spans="1:5" ht="15" customHeight="1">
      <c r="A359" s="36"/>
      <c r="B359" s="57" t="s">
        <v>105</v>
      </c>
      <c r="C359" s="58">
        <v>1</v>
      </c>
      <c r="D359" s="59"/>
      <c r="E359" s="60">
        <f>+D359*C359</f>
        <v>0</v>
      </c>
    </row>
    <row r="360" spans="1:5" ht="15" customHeight="1">
      <c r="A360" s="36"/>
      <c r="B360" s="125"/>
      <c r="C360" s="61"/>
      <c r="D360" s="62"/>
      <c r="E360" s="63"/>
    </row>
    <row r="361" spans="1:5" ht="15" customHeight="1">
      <c r="A361" s="36"/>
      <c r="B361" s="16" t="s">
        <v>261</v>
      </c>
      <c r="C361" s="61"/>
      <c r="D361" s="62"/>
      <c r="E361" s="63"/>
    </row>
    <row r="362" spans="1:5" ht="15" customHeight="1">
      <c r="A362" s="36"/>
      <c r="B362" s="16"/>
      <c r="C362" s="61"/>
      <c r="D362" s="62"/>
      <c r="E362" s="63"/>
    </row>
    <row r="363" spans="1:5" ht="15" customHeight="1">
      <c r="A363" s="9">
        <v>3</v>
      </c>
      <c r="B363" s="89" t="s">
        <v>263</v>
      </c>
      <c r="C363" s="124">
        <v>1</v>
      </c>
      <c r="D363" s="59"/>
      <c r="E363" s="60">
        <f>+D363*C363</f>
        <v>0</v>
      </c>
    </row>
    <row r="364" spans="1:5" ht="30.95" customHeight="1">
      <c r="A364" s="36"/>
      <c r="B364" s="123" t="s">
        <v>264</v>
      </c>
      <c r="C364" s="71"/>
      <c r="D364" s="72"/>
      <c r="E364" s="73"/>
    </row>
    <row r="365" spans="1:5" ht="15" customHeight="1">
      <c r="A365" s="36"/>
      <c r="B365" s="89" t="s">
        <v>265</v>
      </c>
      <c r="C365" s="71"/>
      <c r="D365" s="72"/>
      <c r="E365" s="73"/>
    </row>
    <row r="366" spans="1:5" ht="15" customHeight="1">
      <c r="A366" s="36"/>
      <c r="B366" s="89" t="s">
        <v>266</v>
      </c>
      <c r="C366" s="71"/>
      <c r="D366" s="72"/>
      <c r="E366" s="73"/>
    </row>
    <row r="367" spans="1:5" ht="15" customHeight="1">
      <c r="A367" s="36"/>
      <c r="B367" s="89" t="s">
        <v>68</v>
      </c>
      <c r="C367" s="71"/>
      <c r="D367" s="72"/>
      <c r="E367" s="73"/>
    </row>
    <row r="368" spans="1:5" ht="15" customHeight="1">
      <c r="A368" s="36"/>
      <c r="B368" s="89" t="s">
        <v>69</v>
      </c>
      <c r="C368" s="71"/>
      <c r="D368" s="72"/>
      <c r="E368" s="73"/>
    </row>
    <row r="369" spans="1:5" ht="78.95" customHeight="1">
      <c r="A369" s="36"/>
      <c r="B369" s="123" t="s">
        <v>254</v>
      </c>
      <c r="C369" s="71"/>
      <c r="D369" s="72"/>
      <c r="E369" s="73"/>
    </row>
    <row r="370" spans="1:5" ht="15" customHeight="1">
      <c r="A370" s="36"/>
      <c r="B370" s="89" t="s">
        <v>255</v>
      </c>
      <c r="C370" s="71"/>
      <c r="D370" s="72"/>
      <c r="E370" s="73"/>
    </row>
    <row r="371" spans="1:5" ht="15" customHeight="1">
      <c r="A371" s="36"/>
      <c r="B371" s="89" t="s">
        <v>267</v>
      </c>
      <c r="C371" s="71"/>
      <c r="D371" s="72"/>
      <c r="E371" s="73"/>
    </row>
    <row r="372" spans="1:5" ht="15" customHeight="1">
      <c r="A372" s="36"/>
      <c r="B372" s="89" t="s">
        <v>256</v>
      </c>
      <c r="C372" s="71"/>
      <c r="D372" s="72"/>
      <c r="E372" s="73"/>
    </row>
    <row r="373" spans="1:5" ht="15" customHeight="1">
      <c r="A373" s="36"/>
      <c r="B373" s="89" t="s">
        <v>257</v>
      </c>
      <c r="C373" s="71"/>
      <c r="D373" s="72"/>
      <c r="E373" s="73"/>
    </row>
    <row r="374" spans="1:5" ht="15" customHeight="1">
      <c r="A374" s="36"/>
      <c r="B374" s="89" t="s">
        <v>258</v>
      </c>
      <c r="C374" s="71"/>
      <c r="D374" s="72"/>
      <c r="E374" s="73"/>
    </row>
    <row r="375" spans="1:5" ht="15" customHeight="1">
      <c r="A375" s="36"/>
      <c r="B375" s="16"/>
      <c r="C375" s="71"/>
      <c r="D375" s="72"/>
      <c r="E375" s="73"/>
    </row>
    <row r="376" spans="1:5" ht="32.1" customHeight="1">
      <c r="A376" s="28">
        <v>4</v>
      </c>
      <c r="B376" s="121" t="s">
        <v>251</v>
      </c>
      <c r="C376" s="61"/>
      <c r="D376" s="62"/>
      <c r="E376" s="63"/>
    </row>
    <row r="377" spans="1:5" ht="15" customHeight="1">
      <c r="A377" s="36"/>
      <c r="B377" s="57" t="s">
        <v>105</v>
      </c>
      <c r="C377" s="58">
        <v>1</v>
      </c>
      <c r="D377" s="59"/>
      <c r="E377" s="60">
        <f>+D377*C377</f>
        <v>0</v>
      </c>
    </row>
    <row r="378" spans="1:5" ht="15" customHeight="1">
      <c r="A378" s="64"/>
      <c r="B378" s="65"/>
      <c r="C378" s="61"/>
      <c r="D378" s="62"/>
      <c r="E378" s="63"/>
    </row>
    <row r="379" spans="1:5" ht="13.5" customHeight="1">
      <c r="A379" s="36"/>
      <c r="B379" s="67" t="s">
        <v>217</v>
      </c>
      <c r="C379" s="68"/>
      <c r="D379" s="69"/>
      <c r="E379" s="70">
        <f>SUM(E334:E378)</f>
        <v>0</v>
      </c>
    </row>
    <row r="380" spans="1:5" ht="13.5" customHeight="1">
      <c r="A380" s="36"/>
      <c r="B380" s="56"/>
      <c r="C380" s="48"/>
      <c r="D380" s="49"/>
      <c r="E380" s="50"/>
    </row>
    <row r="381" spans="1:5" ht="13.5" customHeight="1">
      <c r="A381" s="28"/>
      <c r="B381" s="73"/>
      <c r="C381" s="61"/>
      <c r="D381" s="62"/>
      <c r="E381" s="63"/>
    </row>
    <row r="382" spans="1:5" ht="15.75">
      <c r="A382" s="87" t="s">
        <v>218</v>
      </c>
      <c r="B382" s="85" t="s">
        <v>107</v>
      </c>
      <c r="C382" s="120">
        <v>1</v>
      </c>
      <c r="D382" s="122"/>
      <c r="E382" s="60">
        <f>+D382*C382</f>
        <v>0</v>
      </c>
    </row>
    <row r="383" spans="1:5">
      <c r="A383" s="9"/>
      <c r="B383" s="66"/>
      <c r="C383" s="71"/>
      <c r="D383" s="72"/>
      <c r="E383" s="73"/>
    </row>
    <row r="384" spans="1:5" ht="15">
      <c r="A384" s="9"/>
      <c r="B384" s="67" t="s">
        <v>108</v>
      </c>
      <c r="C384" s="68"/>
      <c r="D384" s="69"/>
      <c r="E384" s="70" t="e">
        <f>SUM(E104+E249+E270+E297+#REF!+E330+#REF!+E379+G382)</f>
        <v>#REF!</v>
      </c>
    </row>
    <row r="385" spans="1:5">
      <c r="A385" s="9"/>
      <c r="B385" s="16" t="s">
        <v>109</v>
      </c>
      <c r="C385" s="11"/>
      <c r="D385" s="12"/>
      <c r="E385" s="74" t="e">
        <f>+E384*0.22</f>
        <v>#REF!</v>
      </c>
    </row>
    <row r="386" spans="1:5">
      <c r="A386" s="9"/>
      <c r="B386" s="67" t="s">
        <v>110</v>
      </c>
      <c r="C386" s="75"/>
      <c r="D386" s="76"/>
      <c r="E386" s="77" t="e">
        <f>SUM(E384:E385)</f>
        <v>#REF!</v>
      </c>
    </row>
    <row r="387" spans="1:5">
      <c r="A387" s="9"/>
      <c r="B387" s="29"/>
      <c r="C387" s="11"/>
      <c r="D387" s="12"/>
      <c r="E387" s="13"/>
    </row>
    <row r="388" spans="1:5">
      <c r="A388" s="9"/>
      <c r="B388" s="29"/>
      <c r="C388" s="11"/>
      <c r="D388" s="12"/>
      <c r="E388" s="13"/>
    </row>
    <row r="389" spans="1:5">
      <c r="A389" s="9"/>
      <c r="B389" s="29"/>
      <c r="C389" s="11"/>
      <c r="D389" s="12"/>
      <c r="E389" s="13"/>
    </row>
    <row r="390" spans="1:5">
      <c r="A390" s="9"/>
      <c r="B390" s="29"/>
      <c r="C390" s="11"/>
      <c r="D390" s="12"/>
      <c r="E390" s="13"/>
    </row>
    <row r="391" spans="1:5">
      <c r="A391" s="9"/>
      <c r="B391" s="29"/>
      <c r="C391" s="11"/>
      <c r="D391" s="12"/>
      <c r="E391" s="13"/>
    </row>
    <row r="392" spans="1:5">
      <c r="A392" s="9"/>
      <c r="B392" s="29"/>
      <c r="C392" s="11"/>
      <c r="D392" s="12"/>
      <c r="E392" s="13"/>
    </row>
    <row r="393" spans="1:5">
      <c r="A393" s="9"/>
      <c r="B393" s="29"/>
      <c r="C393" s="11"/>
      <c r="D393" s="12"/>
      <c r="E393" s="13"/>
    </row>
    <row r="394" spans="1:5">
      <c r="A394" s="9"/>
      <c r="B394" s="29"/>
      <c r="C394" s="11"/>
      <c r="D394" s="12"/>
      <c r="E394" s="13"/>
    </row>
    <row r="395" spans="1:5">
      <c r="A395" s="9"/>
      <c r="B395" s="29"/>
      <c r="C395" s="11"/>
      <c r="D395" s="12"/>
      <c r="E395" s="13"/>
    </row>
    <row r="396" spans="1:5">
      <c r="A396" s="9"/>
      <c r="B396" s="29"/>
      <c r="C396" s="11"/>
      <c r="D396" s="12"/>
      <c r="E396" s="13"/>
    </row>
    <row r="397" spans="1:5">
      <c r="A397" s="9"/>
      <c r="B397" s="29"/>
      <c r="C397" s="11"/>
      <c r="D397" s="12"/>
      <c r="E397" s="13"/>
    </row>
    <row r="398" spans="1:5">
      <c r="A398" s="9"/>
      <c r="B398" s="29"/>
      <c r="C398" s="11"/>
      <c r="D398" s="12"/>
      <c r="E398" s="13"/>
    </row>
    <row r="399" spans="1:5">
      <c r="A399" s="9"/>
      <c r="B399" s="29"/>
      <c r="C399" s="11"/>
      <c r="D399" s="12"/>
      <c r="E399" s="13"/>
    </row>
    <row r="400" spans="1:5">
      <c r="A400" s="9"/>
      <c r="B400" s="29"/>
      <c r="C400" s="11"/>
      <c r="D400" s="12"/>
      <c r="E400" s="13"/>
    </row>
    <row r="401" spans="1:5">
      <c r="A401" s="9"/>
      <c r="B401" s="29"/>
      <c r="C401" s="11"/>
      <c r="D401" s="12"/>
      <c r="E401" s="13"/>
    </row>
    <row r="402" spans="1:5">
      <c r="A402" s="9"/>
      <c r="B402" s="29"/>
      <c r="C402" s="11"/>
      <c r="D402" s="12"/>
      <c r="E402" s="13"/>
    </row>
    <row r="403" spans="1:5">
      <c r="A403" s="9"/>
      <c r="B403" s="29"/>
      <c r="C403" s="11"/>
      <c r="D403" s="12"/>
      <c r="E403" s="13"/>
    </row>
    <row r="404" spans="1:5">
      <c r="A404" s="9"/>
      <c r="B404" s="29"/>
      <c r="C404" s="11"/>
      <c r="D404" s="12"/>
      <c r="E404" s="13"/>
    </row>
    <row r="405" spans="1:5">
      <c r="A405" s="9"/>
      <c r="B405" s="29"/>
      <c r="C405" s="11"/>
      <c r="D405" s="12"/>
      <c r="E405" s="13"/>
    </row>
    <row r="406" spans="1:5">
      <c r="A406" s="9"/>
      <c r="B406" s="29"/>
      <c r="C406" s="11"/>
      <c r="D406" s="12"/>
      <c r="E406" s="13"/>
    </row>
    <row r="407" spans="1:5">
      <c r="A407" s="9"/>
      <c r="B407" s="29"/>
      <c r="C407" s="11"/>
      <c r="D407" s="12"/>
      <c r="E407" s="13"/>
    </row>
    <row r="408" spans="1:5">
      <c r="A408" s="9"/>
      <c r="B408" s="29"/>
      <c r="C408" s="11"/>
      <c r="D408" s="12"/>
      <c r="E408" s="13"/>
    </row>
    <row r="409" spans="1:5">
      <c r="A409" s="9"/>
      <c r="B409" s="29"/>
      <c r="C409" s="11"/>
      <c r="D409" s="12"/>
      <c r="E409" s="13"/>
    </row>
    <row r="410" spans="1:5">
      <c r="A410" s="9"/>
      <c r="B410" s="29"/>
      <c r="C410" s="11"/>
      <c r="D410" s="12"/>
      <c r="E410" s="13"/>
    </row>
    <row r="411" spans="1:5">
      <c r="A411" s="9"/>
      <c r="B411" s="29"/>
      <c r="C411" s="11"/>
      <c r="D411" s="12"/>
      <c r="E411" s="13"/>
    </row>
    <row r="412" spans="1:5">
      <c r="A412" s="9"/>
      <c r="B412" s="29"/>
      <c r="C412" s="11"/>
      <c r="D412" s="12"/>
      <c r="E412" s="13"/>
    </row>
    <row r="413" spans="1:5">
      <c r="A413" s="9"/>
      <c r="B413" s="29"/>
      <c r="C413" s="11"/>
      <c r="D413" s="12"/>
      <c r="E413" s="13"/>
    </row>
    <row r="414" spans="1:5">
      <c r="A414" s="9"/>
      <c r="B414" s="29"/>
      <c r="C414" s="11"/>
      <c r="D414" s="12"/>
      <c r="E414" s="13"/>
    </row>
    <row r="415" spans="1:5">
      <c r="A415" s="9"/>
      <c r="B415" s="29"/>
      <c r="C415" s="11"/>
      <c r="D415" s="12"/>
      <c r="E415" s="13"/>
    </row>
    <row r="416" spans="1:5">
      <c r="A416" s="9"/>
      <c r="B416" s="29"/>
      <c r="C416" s="11"/>
      <c r="D416" s="12"/>
      <c r="E416" s="13"/>
    </row>
    <row r="417" spans="1:5">
      <c r="A417" s="9"/>
      <c r="B417" s="29"/>
      <c r="C417" s="11"/>
      <c r="D417" s="12"/>
      <c r="E417" s="13"/>
    </row>
    <row r="418" spans="1:5">
      <c r="A418" s="9"/>
      <c r="B418" s="29"/>
      <c r="C418" s="11"/>
      <c r="D418" s="12"/>
      <c r="E418" s="13"/>
    </row>
    <row r="419" spans="1:5">
      <c r="A419" s="9"/>
      <c r="B419" s="29"/>
      <c r="C419" s="11"/>
      <c r="D419" s="12"/>
      <c r="E419" s="13"/>
    </row>
    <row r="420" spans="1:5">
      <c r="A420" s="9"/>
      <c r="B420" s="29"/>
      <c r="C420" s="11"/>
      <c r="D420" s="12"/>
      <c r="E420" s="13"/>
    </row>
    <row r="421" spans="1:5">
      <c r="A421" s="9"/>
      <c r="B421" s="29"/>
      <c r="C421" s="11"/>
      <c r="D421" s="12"/>
      <c r="E421" s="13"/>
    </row>
    <row r="422" spans="1:5">
      <c r="A422" s="9"/>
      <c r="B422" s="29"/>
      <c r="C422" s="11"/>
      <c r="D422" s="12"/>
      <c r="E422" s="13"/>
    </row>
    <row r="423" spans="1:5">
      <c r="A423" s="9"/>
      <c r="B423" s="29"/>
      <c r="C423" s="11"/>
      <c r="D423" s="12"/>
      <c r="E423" s="13"/>
    </row>
    <row r="424" spans="1:5">
      <c r="A424" s="9"/>
      <c r="B424" s="29"/>
      <c r="C424" s="11"/>
      <c r="D424" s="12"/>
      <c r="E424" s="13"/>
    </row>
    <row r="425" spans="1:5">
      <c r="A425" s="9"/>
      <c r="B425" s="29"/>
      <c r="C425" s="11"/>
      <c r="D425" s="12"/>
      <c r="E425" s="13"/>
    </row>
    <row r="426" spans="1:5">
      <c r="A426" s="9"/>
      <c r="B426" s="29"/>
      <c r="C426" s="11"/>
      <c r="D426" s="12"/>
      <c r="E426" s="13"/>
    </row>
    <row r="427" spans="1:5">
      <c r="A427" s="9"/>
      <c r="B427" s="29"/>
      <c r="C427" s="11"/>
      <c r="D427" s="12"/>
      <c r="E427" s="13"/>
    </row>
    <row r="428" spans="1:5">
      <c r="A428" s="9"/>
      <c r="B428" s="29"/>
      <c r="C428" s="11"/>
      <c r="D428" s="12"/>
      <c r="E428" s="13"/>
    </row>
    <row r="429" spans="1:5">
      <c r="A429" s="9"/>
      <c r="B429" s="29"/>
      <c r="C429" s="11"/>
      <c r="D429" s="12"/>
      <c r="E429" s="13"/>
    </row>
    <row r="430" spans="1:5">
      <c r="A430" s="9"/>
      <c r="B430" s="29"/>
      <c r="C430" s="11"/>
      <c r="D430" s="12"/>
      <c r="E430" s="13"/>
    </row>
    <row r="431" spans="1:5">
      <c r="A431" s="9"/>
      <c r="B431" s="29"/>
      <c r="C431" s="11"/>
      <c r="D431" s="12"/>
      <c r="E431" s="13"/>
    </row>
    <row r="432" spans="1:5">
      <c r="A432" s="9"/>
      <c r="B432" s="29"/>
      <c r="C432" s="11"/>
      <c r="D432" s="12"/>
      <c r="E432" s="13"/>
    </row>
    <row r="433" spans="1:5">
      <c r="A433" s="9"/>
      <c r="B433" s="29"/>
      <c r="C433" s="11"/>
      <c r="D433" s="12"/>
      <c r="E433" s="13"/>
    </row>
    <row r="434" spans="1:5">
      <c r="A434" s="9"/>
      <c r="B434" s="29"/>
      <c r="C434" s="11"/>
      <c r="D434" s="12"/>
      <c r="E434" s="13"/>
    </row>
    <row r="435" spans="1:5">
      <c r="A435" s="9"/>
      <c r="B435" s="29"/>
      <c r="C435" s="11"/>
      <c r="D435" s="12"/>
      <c r="E435" s="13"/>
    </row>
    <row r="436" spans="1:5">
      <c r="A436" s="9"/>
      <c r="B436" s="29"/>
      <c r="C436" s="11"/>
      <c r="D436" s="12"/>
      <c r="E436" s="13"/>
    </row>
    <row r="437" spans="1:5">
      <c r="A437" s="9"/>
      <c r="B437" s="29"/>
      <c r="C437" s="11"/>
      <c r="D437" s="12"/>
      <c r="E437" s="13"/>
    </row>
    <row r="438" spans="1:5">
      <c r="A438" s="9"/>
      <c r="B438" s="29"/>
      <c r="C438" s="11"/>
      <c r="D438" s="12"/>
      <c r="E438" s="13"/>
    </row>
    <row r="439" spans="1:5">
      <c r="A439" s="9"/>
      <c r="B439" s="29"/>
      <c r="C439" s="11"/>
      <c r="D439" s="12"/>
      <c r="E439" s="13"/>
    </row>
    <row r="440" spans="1:5">
      <c r="A440" s="9"/>
      <c r="B440" s="29"/>
      <c r="C440" s="11"/>
      <c r="D440" s="12"/>
      <c r="E440" s="13"/>
    </row>
    <row r="441" spans="1:5">
      <c r="A441" s="9"/>
      <c r="B441" s="29"/>
      <c r="C441" s="11"/>
      <c r="D441" s="12"/>
      <c r="E441" s="13"/>
    </row>
    <row r="442" spans="1:5">
      <c r="A442" s="9"/>
      <c r="B442" s="29"/>
      <c r="C442" s="11"/>
      <c r="D442" s="12"/>
      <c r="E442" s="13"/>
    </row>
    <row r="443" spans="1:5">
      <c r="A443" s="9"/>
      <c r="B443" s="29"/>
      <c r="C443" s="11"/>
      <c r="D443" s="12"/>
      <c r="E443" s="13"/>
    </row>
    <row r="444" spans="1:5">
      <c r="A444" s="9"/>
      <c r="B444" s="29"/>
      <c r="C444" s="11"/>
      <c r="D444" s="12"/>
      <c r="E444" s="13"/>
    </row>
    <row r="445" spans="1:5">
      <c r="A445" s="9"/>
      <c r="B445" s="29"/>
      <c r="C445" s="11"/>
      <c r="D445" s="12"/>
      <c r="E445" s="13"/>
    </row>
    <row r="446" spans="1:5">
      <c r="A446" s="9"/>
      <c r="B446" s="29"/>
      <c r="C446" s="11"/>
      <c r="D446" s="12"/>
      <c r="E446" s="13"/>
    </row>
    <row r="447" spans="1:5">
      <c r="A447" s="9"/>
      <c r="B447" s="29"/>
      <c r="C447" s="11"/>
      <c r="D447" s="12"/>
      <c r="E447" s="13"/>
    </row>
    <row r="448" spans="1:5">
      <c r="A448" s="9"/>
      <c r="B448" s="29"/>
      <c r="C448" s="11"/>
      <c r="D448" s="12"/>
      <c r="E448" s="13"/>
    </row>
    <row r="449" spans="1:5">
      <c r="A449" s="9"/>
      <c r="B449" s="29"/>
      <c r="C449" s="11"/>
      <c r="D449" s="12"/>
      <c r="E449" s="13"/>
    </row>
    <row r="450" spans="1:5">
      <c r="A450" s="9"/>
      <c r="B450" s="29"/>
      <c r="C450" s="11"/>
      <c r="D450" s="12"/>
      <c r="E450" s="13"/>
    </row>
    <row r="451" spans="1:5">
      <c r="A451" s="9"/>
      <c r="B451" s="29"/>
      <c r="C451" s="11"/>
      <c r="D451" s="12"/>
      <c r="E451" s="13"/>
    </row>
    <row r="452" spans="1:5">
      <c r="A452" s="9"/>
      <c r="B452" s="29"/>
      <c r="C452" s="11"/>
      <c r="D452" s="12"/>
      <c r="E452" s="13"/>
    </row>
    <row r="453" spans="1:5">
      <c r="A453" s="9"/>
      <c r="B453" s="29"/>
      <c r="C453" s="11"/>
      <c r="D453" s="12"/>
      <c r="E453" s="13"/>
    </row>
    <row r="454" spans="1:5">
      <c r="A454" s="9"/>
      <c r="B454" s="29"/>
      <c r="C454" s="11"/>
      <c r="D454" s="12"/>
      <c r="E454" s="13"/>
    </row>
    <row r="455" spans="1:5">
      <c r="A455" s="9"/>
      <c r="B455" s="29"/>
      <c r="C455" s="11"/>
      <c r="D455" s="12"/>
      <c r="E455" s="13"/>
    </row>
    <row r="456" spans="1:5">
      <c r="A456" s="9"/>
      <c r="B456" s="29"/>
      <c r="C456" s="11"/>
      <c r="D456" s="12"/>
      <c r="E456" s="13"/>
    </row>
    <row r="457" spans="1:5">
      <c r="A457" s="9"/>
      <c r="B457" s="29"/>
      <c r="C457" s="11"/>
      <c r="D457" s="12"/>
      <c r="E457" s="13"/>
    </row>
    <row r="458" spans="1:5">
      <c r="A458" s="9"/>
      <c r="B458" s="29"/>
      <c r="C458" s="11"/>
      <c r="D458" s="12"/>
      <c r="E458" s="13"/>
    </row>
    <row r="459" spans="1:5">
      <c r="A459" s="9"/>
      <c r="B459" s="29"/>
      <c r="C459" s="11"/>
      <c r="D459" s="12"/>
      <c r="E459" s="13"/>
    </row>
    <row r="460" spans="1:5">
      <c r="A460" s="9"/>
      <c r="B460" s="29"/>
      <c r="C460" s="11"/>
      <c r="D460" s="12"/>
      <c r="E460" s="13"/>
    </row>
    <row r="461" spans="1:5">
      <c r="A461" s="9"/>
      <c r="B461" s="29"/>
      <c r="C461" s="11"/>
      <c r="D461" s="12"/>
      <c r="E461" s="13"/>
    </row>
    <row r="462" spans="1:5">
      <c r="A462" s="9"/>
      <c r="B462" s="29"/>
      <c r="C462" s="11"/>
      <c r="D462" s="12"/>
      <c r="E462" s="13"/>
    </row>
    <row r="463" spans="1:5">
      <c r="A463" s="9"/>
      <c r="B463" s="29"/>
      <c r="C463" s="11"/>
      <c r="D463" s="12"/>
      <c r="E463" s="13"/>
    </row>
    <row r="464" spans="1:5">
      <c r="A464" s="9"/>
      <c r="B464" s="29"/>
      <c r="C464" s="11"/>
      <c r="D464" s="12"/>
      <c r="E464" s="13"/>
    </row>
    <row r="465" spans="1:5">
      <c r="A465" s="9"/>
      <c r="B465" s="29"/>
      <c r="C465" s="11"/>
      <c r="D465" s="12"/>
      <c r="E465" s="13"/>
    </row>
    <row r="466" spans="1:5">
      <c r="A466" s="9"/>
      <c r="B466" s="29"/>
      <c r="C466" s="11"/>
      <c r="D466" s="12"/>
      <c r="E466" s="13"/>
    </row>
    <row r="467" spans="1:5">
      <c r="A467" s="9"/>
      <c r="B467" s="29"/>
      <c r="C467" s="11"/>
      <c r="D467" s="12"/>
      <c r="E467" s="13"/>
    </row>
    <row r="468" spans="1:5">
      <c r="A468" s="9"/>
      <c r="B468" s="29"/>
      <c r="C468" s="11"/>
      <c r="D468" s="12"/>
      <c r="E468" s="13"/>
    </row>
    <row r="469" spans="1:5">
      <c r="A469" s="9"/>
      <c r="B469" s="29"/>
      <c r="C469" s="11"/>
      <c r="D469" s="12"/>
      <c r="E469" s="13"/>
    </row>
    <row r="470" spans="1:5">
      <c r="A470" s="9"/>
      <c r="B470" s="29"/>
      <c r="C470" s="11"/>
      <c r="D470" s="12"/>
      <c r="E470" s="13"/>
    </row>
    <row r="471" spans="1:5">
      <c r="A471" s="9"/>
      <c r="B471" s="29"/>
      <c r="C471" s="11"/>
      <c r="D471" s="12"/>
      <c r="E471" s="13"/>
    </row>
    <row r="472" spans="1:5">
      <c r="A472" s="9"/>
      <c r="B472" s="29"/>
      <c r="C472" s="11"/>
      <c r="D472" s="12"/>
      <c r="E472" s="13"/>
    </row>
    <row r="473" spans="1:5">
      <c r="A473" s="9"/>
      <c r="B473" s="29"/>
      <c r="C473" s="11"/>
      <c r="D473" s="12"/>
      <c r="E473" s="13"/>
    </row>
    <row r="474" spans="1:5">
      <c r="A474" s="9"/>
      <c r="B474" s="29"/>
      <c r="C474" s="11"/>
      <c r="D474" s="12"/>
      <c r="E474" s="13"/>
    </row>
    <row r="475" spans="1:5">
      <c r="A475" s="9"/>
      <c r="B475" s="29"/>
      <c r="C475" s="11"/>
      <c r="D475" s="12"/>
      <c r="E475" s="13"/>
    </row>
    <row r="476" spans="1:5">
      <c r="A476" s="9"/>
      <c r="B476" s="29"/>
      <c r="C476" s="11"/>
      <c r="D476" s="12"/>
      <c r="E476" s="13"/>
    </row>
    <row r="477" spans="1:5">
      <c r="A477" s="9"/>
      <c r="B477" s="29"/>
      <c r="C477" s="11"/>
      <c r="D477" s="12"/>
      <c r="E477" s="13"/>
    </row>
    <row r="478" spans="1:5">
      <c r="A478" s="9"/>
      <c r="B478" s="29"/>
      <c r="C478" s="11"/>
      <c r="D478" s="12"/>
      <c r="E478" s="13"/>
    </row>
    <row r="479" spans="1:5">
      <c r="A479" s="9"/>
      <c r="B479" s="29"/>
      <c r="C479" s="11"/>
      <c r="D479" s="12"/>
      <c r="E479" s="13"/>
    </row>
    <row r="480" spans="1:5">
      <c r="A480" s="9"/>
      <c r="B480" s="29"/>
      <c r="C480" s="11"/>
      <c r="D480" s="12"/>
      <c r="E480" s="13"/>
    </row>
  </sheetData>
  <sheetProtection selectLockedCells="1"/>
  <mergeCells count="1">
    <mergeCell ref="B319:C319"/>
  </mergeCells>
  <pageMargins left="0.74803149606299213" right="0.15748031496062992" top="0.59055118110236227" bottom="0.59055118110236227" header="0" footer="0"/>
  <pageSetup paperSize="9" scale="83" fitToHeight="16" orientation="portrait" horizontalDpi="4294967293" verticalDpi="4294967293" copies="4"/>
  <headerFooter alignWithMargins="0"/>
  <rowBreaks count="2" manualBreakCount="2">
    <brk id="69" max="4" man="1"/>
    <brk id="332" max="4" man="1"/>
  </rowBreaks>
  <colBreaks count="1" manualBreakCount="1">
    <brk id="1" max="557"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OBV_LEKARNA-OPREMA</vt:lpstr>
      <vt:lpstr>'OBV_LEKARNA-OPREMA'!Področje_tiskanja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Damjan Pečar</cp:lastModifiedBy>
  <cp:lastPrinted>2022-01-14T08:40:16Z</cp:lastPrinted>
  <dcterms:created xsi:type="dcterms:W3CDTF">2022-01-07T11:50:42Z</dcterms:created>
  <dcterms:modified xsi:type="dcterms:W3CDTF">2022-06-17T08:10:43Z</dcterms:modified>
</cp:coreProperties>
</file>